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<sst xmlns="http://schemas.openxmlformats.org/spreadsheetml/2006/main" count="574" uniqueCount="199">
  <si>
    <t>*</t>
  </si>
  <si>
    <t>accipiter sp.</t>
  </si>
  <si>
    <t>Am. Bittern</t>
  </si>
  <si>
    <t>Am. Coot</t>
  </si>
  <si>
    <t>Am. Crow</t>
  </si>
  <si>
    <t>Am. Goldfinch</t>
  </si>
  <si>
    <t>Am. Kestrel</t>
  </si>
  <si>
    <t>Am. Pipit</t>
  </si>
  <si>
    <t>Am. Redstart</t>
  </si>
  <si>
    <t>Am. Robin</t>
  </si>
  <si>
    <t>Am. Tree Sparrow</t>
  </si>
  <si>
    <t>Am. Widgeon</t>
  </si>
  <si>
    <t>Am. Woodcock</t>
  </si>
  <si>
    <t>avg</t>
  </si>
  <si>
    <t>avg last 10</t>
  </si>
  <si>
    <t>Bald Eagle</t>
  </si>
  <si>
    <t>Barn Owl</t>
  </si>
  <si>
    <t>Barred Owl</t>
  </si>
  <si>
    <t>Belted Kingfisher</t>
  </si>
  <si>
    <t>Black Duck</t>
  </si>
  <si>
    <t>Black Duck x Mallard</t>
  </si>
  <si>
    <t>Black-backed Woodpecker</t>
  </si>
  <si>
    <t>blackbird sp.</t>
  </si>
  <si>
    <t>Black-capped Chickadee</t>
  </si>
  <si>
    <t>Blue Jay</t>
  </si>
  <si>
    <t>Blue-winged Teal</t>
  </si>
  <si>
    <t>Bonaparte's Gull</t>
  </si>
  <si>
    <t>Boreal Chickadee</t>
  </si>
  <si>
    <t>Brewer's Blackbird</t>
  </si>
  <si>
    <t>Brown Creeper</t>
  </si>
  <si>
    <t>Brown-headed Cowbird</t>
  </si>
  <si>
    <t>Bufflehead</t>
  </si>
  <si>
    <t>Buteo sp.</t>
  </si>
  <si>
    <t>C. Goldeneye</t>
  </si>
  <si>
    <t>C. Grackle</t>
  </si>
  <si>
    <t>C. Loon</t>
  </si>
  <si>
    <t>C. Merganser</t>
  </si>
  <si>
    <t>C. Moorhen</t>
  </si>
  <si>
    <t>C. Raven</t>
  </si>
  <si>
    <t>C. Redpoll</t>
  </si>
  <si>
    <t>C. Snipe</t>
  </si>
  <si>
    <t>C. Yellowthroat</t>
  </si>
  <si>
    <t>Canada Goose</t>
  </si>
  <si>
    <t>Canvasback</t>
  </si>
  <si>
    <t>Carolina Wren</t>
  </si>
  <si>
    <t>Cedar Waxwing</t>
  </si>
  <si>
    <t>Chipping Sparrow</t>
  </si>
  <si>
    <t>Cooper's Hawk</t>
  </si>
  <si>
    <t>Cumulative Species</t>
  </si>
  <si>
    <t>cw</t>
  </si>
  <si>
    <t>Dark-eyed Junco</t>
  </si>
  <si>
    <t>Dickcissel</t>
  </si>
  <si>
    <t>Downy Woodpecker</t>
  </si>
  <si>
    <t>duck sp.</t>
  </si>
  <si>
    <t>E. Bluebird</t>
  </si>
  <si>
    <t>E. Meadowlark</t>
  </si>
  <si>
    <t>E. Phoebe</t>
  </si>
  <si>
    <t>E. Towhee</t>
  </si>
  <si>
    <t>Eur. Starling</t>
  </si>
  <si>
    <t>Evening Grosbeak</t>
  </si>
  <si>
    <t>falcon sp.</t>
  </si>
  <si>
    <t>Field Sparrow</t>
  </si>
  <si>
    <t>Fish Crow</t>
  </si>
  <si>
    <t>Fox Sparrow</t>
  </si>
  <si>
    <t>Gadwall</t>
  </si>
  <si>
    <t>Golden Eagle</t>
  </si>
  <si>
    <t>Golden-crowned Kinglet</t>
  </si>
  <si>
    <t>Gr. Horned Owl</t>
  </si>
  <si>
    <t>Gr. Scaup</t>
  </si>
  <si>
    <t>Gray Catbird</t>
  </si>
  <si>
    <t>Great Blue Heron</t>
  </si>
  <si>
    <t>Green-winged Teal</t>
  </si>
  <si>
    <t>gull sp.</t>
  </si>
  <si>
    <t>Hairy Woodpecker</t>
  </si>
  <si>
    <t>hawk sp.</t>
  </si>
  <si>
    <t>Hermit Thrush</t>
  </si>
  <si>
    <t>Herring Gull</t>
  </si>
  <si>
    <t>High</t>
  </si>
  <si>
    <t>high last 10</t>
  </si>
  <si>
    <t>Hooded Merganser</t>
  </si>
  <si>
    <t>Horned Grebe</t>
  </si>
  <si>
    <t>Horned Lark</t>
  </si>
  <si>
    <t>House Finch</t>
  </si>
  <si>
    <t>House Sparrow</t>
  </si>
  <si>
    <t>House Wren</t>
  </si>
  <si>
    <t>Killdeer</t>
  </si>
  <si>
    <t>L. Scaup</t>
  </si>
  <si>
    <t>Lapland Longspur</t>
  </si>
  <si>
    <t>Loggerhead Shrike</t>
  </si>
  <si>
    <t>Long-eared Owl</t>
  </si>
  <si>
    <t>Long-tailed Duck</t>
  </si>
  <si>
    <t>low ever</t>
  </si>
  <si>
    <t>low last 10</t>
  </si>
  <si>
    <t>Mallard</t>
  </si>
  <si>
    <t>Merlin</t>
  </si>
  <si>
    <t>Mourning Dove</t>
  </si>
  <si>
    <t>Mute Swan</t>
  </si>
  <si>
    <t>N. Bobwhite</t>
  </si>
  <si>
    <t>N. Cardinal</t>
  </si>
  <si>
    <t>N. Flicker</t>
  </si>
  <si>
    <t>N. Goshawk</t>
  </si>
  <si>
    <t>N. Harrier</t>
  </si>
  <si>
    <t>N. Mockingbird</t>
  </si>
  <si>
    <t>N. Pintail</t>
  </si>
  <si>
    <t>N. Saw-whet Owl</t>
  </si>
  <si>
    <t>N. Shoveler</t>
  </si>
  <si>
    <t>N. Shrike</t>
  </si>
  <si>
    <t>Nashville Warbler</t>
  </si>
  <si>
    <t>New</t>
  </si>
  <si>
    <t>No. Years</t>
  </si>
  <si>
    <t>Number Individuals</t>
  </si>
  <si>
    <t>Number Species</t>
  </si>
  <si>
    <t>Orange-crowned Warbler</t>
  </si>
  <si>
    <t>Oregon Junco</t>
  </si>
  <si>
    <t>Palm Warbler</t>
  </si>
  <si>
    <t>Peregrine Falcon</t>
  </si>
  <si>
    <t>Pied-billed Grebe</t>
  </si>
  <si>
    <t>Pileated Woodpecker</t>
  </si>
  <si>
    <t>Pine Grosbeak</t>
  </si>
  <si>
    <t>Pine Siskin</t>
  </si>
  <si>
    <t>Pine Warbler</t>
  </si>
  <si>
    <t>Purple Finch</t>
  </si>
  <si>
    <t>Red Crossbill</t>
  </si>
  <si>
    <t>Red-bellied Woodpecker</t>
  </si>
  <si>
    <t>Red-breasted Nuthatch</t>
  </si>
  <si>
    <t>Redhead</t>
  </si>
  <si>
    <t>Red-headed Woodpecker</t>
  </si>
  <si>
    <t>Red-shouldered Hawk</t>
  </si>
  <si>
    <t>Red-tailed Hawk</t>
  </si>
  <si>
    <t>Red-winged Blackbird</t>
  </si>
  <si>
    <t>Ring-billed Gull</t>
  </si>
  <si>
    <t>Ringed Turtle Dove (exotic)</t>
  </si>
  <si>
    <t>Ring-necked Duck</t>
  </si>
  <si>
    <t>Ring-necked Pheasant</t>
  </si>
  <si>
    <t>Rock Pigeon</t>
  </si>
  <si>
    <t>Rough-legged Hawk</t>
  </si>
  <si>
    <t>Ruby-crowned Kinglet</t>
  </si>
  <si>
    <t>Ruddy Duck</t>
  </si>
  <si>
    <t>Ruffed Grouse</t>
  </si>
  <si>
    <t>Rusty Blackbird</t>
  </si>
  <si>
    <t>Savannah Sparrow</t>
  </si>
  <si>
    <t>Screech Owl</t>
  </si>
  <si>
    <t>Sharp-shinned Hawk</t>
  </si>
  <si>
    <t>Short-eared Owl</t>
  </si>
  <si>
    <t>Snow Bunting</t>
  </si>
  <si>
    <t>Snow Goose</t>
  </si>
  <si>
    <t>Snowy Owl</t>
  </si>
  <si>
    <t>Song Sparrow</t>
  </si>
  <si>
    <t>sparrow sp.</t>
  </si>
  <si>
    <t>Sum</t>
  </si>
  <si>
    <t>Swainson's Thrush</t>
  </si>
  <si>
    <t>Swamp Sparrow</t>
  </si>
  <si>
    <t>Tufted Titmouse</t>
  </si>
  <si>
    <t>Tundra Swan</t>
  </si>
  <si>
    <t>Turkey Vulture</t>
  </si>
  <si>
    <t>Vesper Sparrow</t>
  </si>
  <si>
    <t>White-breasted Nuthatch</t>
  </si>
  <si>
    <t>White-crowned Sparrow</t>
  </si>
  <si>
    <t>White-throated Sparrow</t>
  </si>
  <si>
    <t>White-winged Crossbill</t>
  </si>
  <si>
    <t>White-winged Scoter</t>
  </si>
  <si>
    <t>Wild Turkey</t>
  </si>
  <si>
    <t>Winter Wren</t>
  </si>
  <si>
    <t>Wood Duck</t>
  </si>
  <si>
    <t>woodpecker sp.</t>
  </si>
  <si>
    <t>Yellow-bellied Sapsucker</t>
  </si>
  <si>
    <t>Yellow-rumped Warbler</t>
  </si>
  <si>
    <t>Black Vulture</t>
  </si>
  <si>
    <t>Wilson's Snipe</t>
  </si>
  <si>
    <t>Sandhill Crane</t>
  </si>
  <si>
    <t>tie</t>
  </si>
  <si>
    <t>max last 10</t>
  </si>
  <si>
    <t>miss</t>
  </si>
  <si>
    <t>Crossbill Species</t>
  </si>
  <si>
    <t>max 2012</t>
  </si>
  <si>
    <t>Cackling Goose</t>
  </si>
  <si>
    <t>Hybrid Goose</t>
  </si>
  <si>
    <t>Rufous Hummingbird</t>
  </si>
  <si>
    <t>Eastern Bluebird</t>
  </si>
  <si>
    <t>American Robin</t>
  </si>
  <si>
    <t>crow species</t>
  </si>
  <si>
    <t>Blue-gray Gnatcatcher</t>
  </si>
  <si>
    <t>Western Tanager</t>
  </si>
  <si>
    <t>Am. Wigeon</t>
  </si>
  <si>
    <t>hours foot</t>
  </si>
  <si>
    <t>hours car</t>
  </si>
  <si>
    <t>miles foot</t>
  </si>
  <si>
    <t>miles car</t>
  </si>
  <si>
    <t>owling</t>
  </si>
  <si>
    <t>owling hours</t>
  </si>
  <si>
    <t>owling miles</t>
  </si>
  <si>
    <t>feeder hours</t>
  </si>
  <si>
    <t>people</t>
  </si>
  <si>
    <t>Black-throated Gray Warbler</t>
  </si>
  <si>
    <t>1/1/2021 revised errors in 2015 column according to Jim Dunn's count15.xls file</t>
  </si>
  <si>
    <t>Notes:</t>
  </si>
  <si>
    <t>1/2/2021 Found that 2018 CBC file has 72 species but Audubon report says 70</t>
  </si>
  <si>
    <t>1/2/2021 Added 2019 column</t>
  </si>
  <si>
    <t>1/2/2021 The formulas in the columns beginnig with "High" are not correct.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</si>
</sst>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* #,##0.00_);_([$$-409]* \#\,##0.00\);_([$$-409]* &quot;-&quot;??_);_(@_)"/>
    <numFmt numFmtId="165" formatCode="[$$-409]* #,##0_);_([$$-409]* \#\,##0\);_([$$-409]* &quot;-&quot;_);_(@_)"/>
    <numFmt numFmtId="166" formatCode="0.0"/>
  </numFmts>
  <fonts count="38">
    <font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sz val="12"/>
      <name val="Arial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1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11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42" applyNumberFormat="1">
      <alignment/>
      <protection/>
    </xf>
    <xf numFmtId="166" fontId="0" fillId="0" borderId="0" xfId="43" applyNumberFormat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42" applyNumberFormat="1" applyFill="1">
      <alignment/>
      <protection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S178"/>
  <sheetViews>
    <sheetView tabSelected="1" zoomScale="200" zoomScaleNormal="200" zoomScalePageLayoutView="0" workbookViewId="0" topLeftCell="A1">
      <pane xSplit="6700" ySplit="1400" topLeftCell="BT2" activePane="bottomRight" state="split"/>
      <selection pane="topLeft" activeCell="CD172" sqref="CD172"/>
      <selection pane="topRight" activeCell="CC1" sqref="CC1:CC16384"/>
      <selection pane="bottomLeft" activeCell="A120" sqref="A120"/>
      <selection pane="bottomRight" activeCell="CD174" sqref="CD174"/>
    </sheetView>
  </sheetViews>
  <sheetFormatPr defaultColWidth="8.8515625" defaultRowHeight="12.75"/>
  <cols>
    <col min="1" max="1" width="19.140625" style="0" customWidth="1"/>
    <col min="2" max="81" width="8.8515625" style="0" customWidth="1"/>
    <col min="82" max="82" width="10.7109375" style="0" customWidth="1"/>
    <col min="83" max="83" width="26.421875" style="0" customWidth="1"/>
    <col min="84" max="85" width="8.8515625" style="0" customWidth="1"/>
    <col min="86" max="86" width="7.140625" style="0" customWidth="1"/>
    <col min="87" max="88" width="8.8515625" style="0" customWidth="1"/>
    <col min="89" max="89" width="11.140625" style="0" customWidth="1"/>
    <col min="90" max="91" width="8.8515625" style="0" customWidth="1"/>
    <col min="92" max="92" width="10.28125" style="0" customWidth="1"/>
    <col min="93" max="93" width="9.7109375" style="0" customWidth="1"/>
  </cols>
  <sheetData>
    <row r="1" spans="2:93" ht="12.75">
      <c r="B1">
        <v>1940</v>
      </c>
      <c r="C1">
        <v>1941</v>
      </c>
      <c r="D1">
        <v>1942</v>
      </c>
      <c r="E1">
        <v>1943</v>
      </c>
      <c r="F1">
        <v>1944</v>
      </c>
      <c r="G1">
        <v>1945</v>
      </c>
      <c r="H1">
        <v>1946</v>
      </c>
      <c r="I1">
        <v>1947</v>
      </c>
      <c r="J1">
        <v>1948</v>
      </c>
      <c r="K1">
        <v>1949</v>
      </c>
      <c r="L1">
        <v>1950</v>
      </c>
      <c r="M1">
        <v>1951</v>
      </c>
      <c r="N1">
        <v>1952</v>
      </c>
      <c r="O1">
        <v>1953</v>
      </c>
      <c r="P1">
        <v>1954</v>
      </c>
      <c r="Q1">
        <v>1955</v>
      </c>
      <c r="R1">
        <v>1956</v>
      </c>
      <c r="S1">
        <v>1957</v>
      </c>
      <c r="T1">
        <v>1958</v>
      </c>
      <c r="U1">
        <v>1959</v>
      </c>
      <c r="V1">
        <v>1960</v>
      </c>
      <c r="W1">
        <v>1961</v>
      </c>
      <c r="X1">
        <v>1962</v>
      </c>
      <c r="Y1">
        <v>1963</v>
      </c>
      <c r="Z1">
        <v>1964</v>
      </c>
      <c r="AA1">
        <v>1965</v>
      </c>
      <c r="AB1">
        <v>1966</v>
      </c>
      <c r="AC1">
        <v>1967</v>
      </c>
      <c r="AD1">
        <v>1968</v>
      </c>
      <c r="AE1">
        <v>1969</v>
      </c>
      <c r="AF1">
        <v>1970</v>
      </c>
      <c r="AG1">
        <v>1971</v>
      </c>
      <c r="AH1">
        <v>1972</v>
      </c>
      <c r="AI1">
        <v>1973</v>
      </c>
      <c r="AJ1">
        <v>1974</v>
      </c>
      <c r="AK1">
        <v>1975</v>
      </c>
      <c r="AL1">
        <v>1976</v>
      </c>
      <c r="AM1">
        <v>1977</v>
      </c>
      <c r="AN1">
        <v>1978</v>
      </c>
      <c r="AO1">
        <v>1979</v>
      </c>
      <c r="AP1">
        <v>1980</v>
      </c>
      <c r="AQ1">
        <v>1981</v>
      </c>
      <c r="AR1">
        <v>1982</v>
      </c>
      <c r="AS1">
        <v>1983</v>
      </c>
      <c r="AT1">
        <v>1984</v>
      </c>
      <c r="AU1">
        <v>1985</v>
      </c>
      <c r="AV1">
        <v>1986</v>
      </c>
      <c r="AW1">
        <v>1987</v>
      </c>
      <c r="AX1">
        <v>1988</v>
      </c>
      <c r="AY1">
        <v>1989</v>
      </c>
      <c r="AZ1">
        <v>1990</v>
      </c>
      <c r="BA1">
        <v>1991</v>
      </c>
      <c r="BB1">
        <v>1992</v>
      </c>
      <c r="BC1">
        <v>1993</v>
      </c>
      <c r="BD1">
        <v>1994</v>
      </c>
      <c r="BE1">
        <v>1995</v>
      </c>
      <c r="BF1">
        <v>1996</v>
      </c>
      <c r="BG1">
        <v>1997</v>
      </c>
      <c r="BH1">
        <v>1998</v>
      </c>
      <c r="BI1">
        <v>1999</v>
      </c>
      <c r="BJ1">
        <v>2000</v>
      </c>
      <c r="BK1">
        <v>2001</v>
      </c>
      <c r="BL1">
        <v>2002</v>
      </c>
      <c r="BM1">
        <v>2003</v>
      </c>
      <c r="BN1">
        <v>2004</v>
      </c>
      <c r="BO1">
        <v>2005</v>
      </c>
      <c r="BP1" s="1">
        <v>2006</v>
      </c>
      <c r="BQ1" s="1">
        <v>2007</v>
      </c>
      <c r="BR1" s="1">
        <v>2008</v>
      </c>
      <c r="BS1" s="1">
        <v>2009</v>
      </c>
      <c r="BT1" s="1">
        <v>2010</v>
      </c>
      <c r="BU1" s="1">
        <v>2011</v>
      </c>
      <c r="BV1" s="1">
        <v>2012</v>
      </c>
      <c r="BW1" s="1">
        <v>2013</v>
      </c>
      <c r="BX1" s="1">
        <v>2014</v>
      </c>
      <c r="BY1" s="1">
        <v>2015</v>
      </c>
      <c r="BZ1" s="1">
        <v>2016</v>
      </c>
      <c r="CA1" s="1">
        <v>2017</v>
      </c>
      <c r="CB1" s="1">
        <v>2018</v>
      </c>
      <c r="CC1" s="8">
        <v>2019</v>
      </c>
      <c r="CD1" t="s">
        <v>149</v>
      </c>
      <c r="CF1" t="s">
        <v>77</v>
      </c>
      <c r="CG1" t="s">
        <v>109</v>
      </c>
      <c r="CH1" t="s">
        <v>13</v>
      </c>
      <c r="CI1" t="s">
        <v>14</v>
      </c>
      <c r="CJ1" t="s">
        <v>78</v>
      </c>
      <c r="CK1" t="s">
        <v>92</v>
      </c>
      <c r="CL1" t="s">
        <v>91</v>
      </c>
      <c r="CM1" s="4" t="s">
        <v>174</v>
      </c>
      <c r="CN1" t="s">
        <v>171</v>
      </c>
      <c r="CO1" t="s">
        <v>172</v>
      </c>
    </row>
    <row r="2" spans="1:95" ht="15.75">
      <c r="A2" t="s">
        <v>35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1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1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1</v>
      </c>
      <c r="BL2">
        <v>0</v>
      </c>
      <c r="BM2">
        <v>0</v>
      </c>
      <c r="BN2">
        <v>0</v>
      </c>
      <c r="BO2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>
        <v>0</v>
      </c>
      <c r="BX2">
        <v>0</v>
      </c>
      <c r="BY2" s="3">
        <v>0</v>
      </c>
      <c r="BZ2" s="6">
        <v>0</v>
      </c>
      <c r="CA2" s="6"/>
      <c r="CB2">
        <v>0</v>
      </c>
      <c r="CC2" s="9"/>
      <c r="CD2">
        <f>SUM(B2:CC2)</f>
        <v>3</v>
      </c>
      <c r="CE2" t="s">
        <v>35</v>
      </c>
      <c r="CF2">
        <f>MAX(B2:CC2)</f>
        <v>1</v>
      </c>
      <c r="CG2">
        <f>COUNTIF(B2:CB2,"&gt;0")</f>
        <v>3</v>
      </c>
      <c r="CH2" s="2">
        <f>AVERAGE(B2:CB2)</f>
        <v>0.038461538461538464</v>
      </c>
      <c r="CI2" s="2">
        <f aca="true" t="shared" si="0" ref="CI2:CI33">AVERAGE(BS2:CB2)</f>
        <v>0</v>
      </c>
      <c r="CJ2" s="2">
        <f aca="true" t="shared" si="1" ref="CJ2:CJ33">MAX(BS2:CB2)</f>
        <v>0</v>
      </c>
      <c r="CK2">
        <f aca="true" t="shared" si="2" ref="CK2:CK33">MIN(BS2:CB2)</f>
        <v>0</v>
      </c>
      <c r="CL2">
        <f aca="true" t="shared" si="3" ref="CL2:CL33">MIN(B2:CB2)</f>
        <v>0</v>
      </c>
      <c r="CP2">
        <v>0</v>
      </c>
      <c r="CQ2" t="s">
        <v>35</v>
      </c>
    </row>
    <row r="3" spans="1:95" ht="15.75">
      <c r="A3" t="s">
        <v>116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2</v>
      </c>
      <c r="N3">
        <v>1</v>
      </c>
      <c r="O3">
        <v>1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1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1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1</v>
      </c>
      <c r="BH3">
        <v>0</v>
      </c>
      <c r="BI3">
        <v>0</v>
      </c>
      <c r="BJ3">
        <v>0</v>
      </c>
      <c r="BK3">
        <v>1</v>
      </c>
      <c r="BL3">
        <v>0</v>
      </c>
      <c r="BM3">
        <v>0</v>
      </c>
      <c r="BN3">
        <v>0</v>
      </c>
      <c r="BO3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>
        <v>0</v>
      </c>
      <c r="BX3">
        <v>0</v>
      </c>
      <c r="BY3" s="3">
        <v>0</v>
      </c>
      <c r="BZ3" s="6">
        <v>0</v>
      </c>
      <c r="CA3" s="6"/>
      <c r="CB3">
        <v>0</v>
      </c>
      <c r="CC3" s="9">
        <v>0</v>
      </c>
      <c r="CD3">
        <f>SUM(B3:CC3)</f>
        <v>8</v>
      </c>
      <c r="CE3" t="s">
        <v>116</v>
      </c>
      <c r="CF3">
        <f>MAX(B3:CC3)</f>
        <v>2</v>
      </c>
      <c r="CG3">
        <f aca="true" t="shared" si="4" ref="CG3:CG66">COUNTIF(B3:BX3,"&gt;0")</f>
        <v>7</v>
      </c>
      <c r="CH3" s="2">
        <f aca="true" t="shared" si="5" ref="CH3:CH66">AVERAGE(B3:BX3)</f>
        <v>0.10666666666666667</v>
      </c>
      <c r="CI3" s="2">
        <f t="shared" si="0"/>
        <v>0</v>
      </c>
      <c r="CJ3" s="2">
        <f t="shared" si="1"/>
        <v>0</v>
      </c>
      <c r="CK3">
        <f t="shared" si="2"/>
        <v>0</v>
      </c>
      <c r="CL3">
        <f t="shared" si="3"/>
        <v>0</v>
      </c>
      <c r="CP3">
        <v>0</v>
      </c>
      <c r="CQ3" t="s">
        <v>116</v>
      </c>
    </row>
    <row r="4" spans="1:95" ht="15.75">
      <c r="A4" t="s">
        <v>80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>
        <v>0</v>
      </c>
      <c r="BX4">
        <v>0</v>
      </c>
      <c r="BY4" s="3">
        <v>0</v>
      </c>
      <c r="BZ4" s="6">
        <v>0</v>
      </c>
      <c r="CA4" s="6"/>
      <c r="CB4">
        <v>0</v>
      </c>
      <c r="CD4">
        <f>SUM(B4:CB4)</f>
        <v>1</v>
      </c>
      <c r="CE4" t="s">
        <v>80</v>
      </c>
      <c r="CF4">
        <f aca="true" t="shared" si="6" ref="CF4:CF9">MAX(B4:CB4)</f>
        <v>1</v>
      </c>
      <c r="CG4">
        <f t="shared" si="4"/>
        <v>1</v>
      </c>
      <c r="CH4" s="2">
        <f t="shared" si="5"/>
        <v>0.013333333333333334</v>
      </c>
      <c r="CI4" s="2">
        <f t="shared" si="0"/>
        <v>0</v>
      </c>
      <c r="CJ4" s="2">
        <f t="shared" si="1"/>
        <v>0</v>
      </c>
      <c r="CK4">
        <f t="shared" si="2"/>
        <v>0</v>
      </c>
      <c r="CL4">
        <f t="shared" si="3"/>
        <v>0</v>
      </c>
      <c r="CP4">
        <v>0</v>
      </c>
      <c r="CQ4" t="s">
        <v>80</v>
      </c>
    </row>
    <row r="5" spans="1:95" ht="15.75">
      <c r="A5" t="s">
        <v>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1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>
        <v>0</v>
      </c>
      <c r="BX5">
        <v>0</v>
      </c>
      <c r="BY5" s="3">
        <v>0</v>
      </c>
      <c r="BZ5" s="6">
        <v>0</v>
      </c>
      <c r="CA5" s="6"/>
      <c r="CB5">
        <v>0</v>
      </c>
      <c r="CD5">
        <f>SUM(B5:CB5)</f>
        <v>2</v>
      </c>
      <c r="CE5" t="s">
        <v>2</v>
      </c>
      <c r="CF5">
        <f t="shared" si="6"/>
        <v>1</v>
      </c>
      <c r="CG5">
        <f t="shared" si="4"/>
        <v>2</v>
      </c>
      <c r="CH5" s="2">
        <f t="shared" si="5"/>
        <v>0.02666666666666667</v>
      </c>
      <c r="CI5" s="2">
        <f t="shared" si="0"/>
        <v>0</v>
      </c>
      <c r="CJ5" s="2">
        <f t="shared" si="1"/>
        <v>0</v>
      </c>
      <c r="CK5">
        <f t="shared" si="2"/>
        <v>0</v>
      </c>
      <c r="CL5">
        <f t="shared" si="3"/>
        <v>0</v>
      </c>
      <c r="CP5">
        <v>0</v>
      </c>
      <c r="CQ5" t="s">
        <v>2</v>
      </c>
    </row>
    <row r="6" spans="1:95" ht="15.75">
      <c r="A6" t="s">
        <v>70</v>
      </c>
      <c r="B6">
        <v>0</v>
      </c>
      <c r="C6">
        <v>1</v>
      </c>
      <c r="D6">
        <v>0</v>
      </c>
      <c r="E6">
        <v>0</v>
      </c>
      <c r="F6">
        <v>1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>
        <v>0</v>
      </c>
      <c r="AG6">
        <v>0</v>
      </c>
      <c r="AH6">
        <v>0</v>
      </c>
      <c r="AI6">
        <v>1</v>
      </c>
      <c r="AJ6">
        <v>2</v>
      </c>
      <c r="AK6">
        <v>0</v>
      </c>
      <c r="AL6">
        <v>0</v>
      </c>
      <c r="AM6">
        <v>0</v>
      </c>
      <c r="AN6">
        <v>0</v>
      </c>
      <c r="AO6">
        <v>2</v>
      </c>
      <c r="AP6">
        <v>1</v>
      </c>
      <c r="AQ6">
        <v>0</v>
      </c>
      <c r="AR6">
        <v>9</v>
      </c>
      <c r="AS6">
        <v>6</v>
      </c>
      <c r="AT6">
        <v>2</v>
      </c>
      <c r="AU6">
        <v>17</v>
      </c>
      <c r="AV6">
        <v>9</v>
      </c>
      <c r="AW6">
        <v>11</v>
      </c>
      <c r="AX6">
        <v>8</v>
      </c>
      <c r="AY6">
        <v>10</v>
      </c>
      <c r="AZ6">
        <v>15</v>
      </c>
      <c r="BA6">
        <v>27</v>
      </c>
      <c r="BB6">
        <v>37</v>
      </c>
      <c r="BC6">
        <v>36</v>
      </c>
      <c r="BD6">
        <v>49</v>
      </c>
      <c r="BE6">
        <v>64</v>
      </c>
      <c r="BF6">
        <v>11</v>
      </c>
      <c r="BG6">
        <v>46</v>
      </c>
      <c r="BH6">
        <v>83</v>
      </c>
      <c r="BI6">
        <v>31</v>
      </c>
      <c r="BJ6">
        <v>27</v>
      </c>
      <c r="BK6">
        <v>43</v>
      </c>
      <c r="BL6">
        <v>34</v>
      </c>
      <c r="BM6">
        <v>43</v>
      </c>
      <c r="BN6">
        <v>55</v>
      </c>
      <c r="BO6">
        <v>18</v>
      </c>
      <c r="BP6" s="1">
        <v>19</v>
      </c>
      <c r="BQ6" s="1" t="s">
        <v>49</v>
      </c>
      <c r="BR6" s="1">
        <v>13</v>
      </c>
      <c r="BS6" s="1">
        <v>1</v>
      </c>
      <c r="BT6" s="1">
        <v>5</v>
      </c>
      <c r="BU6" s="1">
        <v>1</v>
      </c>
      <c r="BV6" s="1">
        <v>9</v>
      </c>
      <c r="BW6">
        <v>11</v>
      </c>
      <c r="BX6">
        <v>19</v>
      </c>
      <c r="BY6" s="3">
        <v>5</v>
      </c>
      <c r="BZ6" s="6">
        <v>6</v>
      </c>
      <c r="CA6" s="6">
        <v>4</v>
      </c>
      <c r="CB6">
        <v>8</v>
      </c>
      <c r="CC6" s="9">
        <v>8</v>
      </c>
      <c r="CD6">
        <f>SUM(B6:CC6)</f>
        <v>811</v>
      </c>
      <c r="CE6" t="s">
        <v>70</v>
      </c>
      <c r="CF6">
        <f t="shared" si="6"/>
        <v>83</v>
      </c>
      <c r="CG6">
        <f t="shared" si="4"/>
        <v>41</v>
      </c>
      <c r="CH6" s="2">
        <f t="shared" si="5"/>
        <v>10.54054054054054</v>
      </c>
      <c r="CI6" s="2">
        <f t="shared" si="0"/>
        <v>6.9</v>
      </c>
      <c r="CJ6" s="2">
        <f t="shared" si="1"/>
        <v>19</v>
      </c>
      <c r="CK6">
        <f t="shared" si="2"/>
        <v>1</v>
      </c>
      <c r="CL6">
        <f t="shared" si="3"/>
        <v>0</v>
      </c>
      <c r="CP6">
        <v>8</v>
      </c>
      <c r="CQ6" t="s">
        <v>70</v>
      </c>
    </row>
    <row r="7" spans="1:97" ht="15.75">
      <c r="A7" t="s">
        <v>154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1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5</v>
      </c>
      <c r="BV7" s="1"/>
      <c r="BW7">
        <v>2</v>
      </c>
      <c r="BX7">
        <v>0</v>
      </c>
      <c r="BY7" s="3">
        <v>4</v>
      </c>
      <c r="BZ7" s="6">
        <v>0</v>
      </c>
      <c r="CA7" s="6"/>
      <c r="CB7">
        <v>16</v>
      </c>
      <c r="CC7" s="9">
        <v>11</v>
      </c>
      <c r="CD7">
        <f>SUM(B7:CC7)</f>
        <v>39</v>
      </c>
      <c r="CE7" t="s">
        <v>154</v>
      </c>
      <c r="CF7">
        <f t="shared" si="6"/>
        <v>16</v>
      </c>
      <c r="CG7">
        <f t="shared" si="4"/>
        <v>3</v>
      </c>
      <c r="CH7" s="2">
        <f t="shared" si="5"/>
        <v>0.10810810810810811</v>
      </c>
      <c r="CI7" s="2">
        <f t="shared" si="0"/>
        <v>3.375</v>
      </c>
      <c r="CJ7" s="2">
        <f t="shared" si="1"/>
        <v>16</v>
      </c>
      <c r="CK7">
        <f t="shared" si="2"/>
        <v>0</v>
      </c>
      <c r="CL7">
        <f t="shared" si="3"/>
        <v>0</v>
      </c>
      <c r="CP7">
        <v>16</v>
      </c>
      <c r="CQ7" t="s">
        <v>154</v>
      </c>
      <c r="CS7" t="s">
        <v>10</v>
      </c>
    </row>
    <row r="8" spans="1:97" ht="15.75">
      <c r="A8" t="s">
        <v>167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 s="1">
        <v>4</v>
      </c>
      <c r="BU8" s="1">
        <v>0</v>
      </c>
      <c r="BV8" s="1">
        <v>6</v>
      </c>
      <c r="BW8">
        <v>3</v>
      </c>
      <c r="BX8">
        <v>0</v>
      </c>
      <c r="BY8" s="3">
        <v>4</v>
      </c>
      <c r="BZ8" s="6">
        <v>1</v>
      </c>
      <c r="CA8" s="6"/>
      <c r="CB8">
        <v>22</v>
      </c>
      <c r="CC8" s="9">
        <v>1</v>
      </c>
      <c r="CD8">
        <f>SUM(B8:CC8)</f>
        <v>41</v>
      </c>
      <c r="CE8" t="s">
        <v>167</v>
      </c>
      <c r="CF8">
        <f t="shared" si="6"/>
        <v>22</v>
      </c>
      <c r="CG8">
        <f t="shared" si="4"/>
        <v>3</v>
      </c>
      <c r="CH8" s="2">
        <f t="shared" si="5"/>
        <v>0.17333333333333334</v>
      </c>
      <c r="CI8" s="2">
        <f t="shared" si="0"/>
        <v>4.444444444444445</v>
      </c>
      <c r="CJ8" s="2">
        <f t="shared" si="1"/>
        <v>22</v>
      </c>
      <c r="CK8">
        <f t="shared" si="2"/>
        <v>0</v>
      </c>
      <c r="CL8">
        <f t="shared" si="3"/>
        <v>0</v>
      </c>
      <c r="CM8" s="4" t="s">
        <v>167</v>
      </c>
      <c r="CP8">
        <v>22</v>
      </c>
      <c r="CQ8" t="s">
        <v>167</v>
      </c>
      <c r="CS8" t="s">
        <v>45</v>
      </c>
    </row>
    <row r="9" spans="1:97" ht="15.75">
      <c r="A9" t="s">
        <v>145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</v>
      </c>
      <c r="BL9">
        <v>0</v>
      </c>
      <c r="BM9">
        <v>0</v>
      </c>
      <c r="BN9">
        <v>0</v>
      </c>
      <c r="BO9">
        <v>0</v>
      </c>
      <c r="BP9" s="1">
        <v>0</v>
      </c>
      <c r="BQ9" s="1">
        <v>0</v>
      </c>
      <c r="BR9" s="1">
        <v>2</v>
      </c>
      <c r="BS9" s="1">
        <v>0</v>
      </c>
      <c r="BT9" s="1">
        <v>0</v>
      </c>
      <c r="BU9" s="1">
        <v>0</v>
      </c>
      <c r="BV9" s="1"/>
      <c r="BW9">
        <v>0</v>
      </c>
      <c r="BX9">
        <v>0</v>
      </c>
      <c r="BY9" s="3">
        <v>0</v>
      </c>
      <c r="BZ9" s="6">
        <v>1</v>
      </c>
      <c r="CA9" s="6"/>
      <c r="CB9">
        <v>0</v>
      </c>
      <c r="CD9">
        <f>SUM(B9:CB9)</f>
        <v>4</v>
      </c>
      <c r="CE9" t="s">
        <v>145</v>
      </c>
      <c r="CF9">
        <f t="shared" si="6"/>
        <v>2</v>
      </c>
      <c r="CG9">
        <f t="shared" si="4"/>
        <v>2</v>
      </c>
      <c r="CH9" s="2">
        <f t="shared" si="5"/>
        <v>0.04054054054054054</v>
      </c>
      <c r="CI9" s="2">
        <f t="shared" si="0"/>
        <v>0.125</v>
      </c>
      <c r="CJ9" s="2">
        <f t="shared" si="1"/>
        <v>1</v>
      </c>
      <c r="CK9">
        <f t="shared" si="2"/>
        <v>0</v>
      </c>
      <c r="CL9">
        <f t="shared" si="3"/>
        <v>0</v>
      </c>
      <c r="CP9">
        <v>0</v>
      </c>
      <c r="CQ9" t="s">
        <v>145</v>
      </c>
      <c r="CS9" t="s">
        <v>67</v>
      </c>
    </row>
    <row r="10" spans="1:95" ht="15.75">
      <c r="A10" t="s">
        <v>175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1</v>
      </c>
      <c r="BX10">
        <v>0</v>
      </c>
      <c r="BY10" s="3">
        <v>0</v>
      </c>
      <c r="BZ10" s="6">
        <v>0</v>
      </c>
      <c r="CA10" s="6"/>
      <c r="CB10">
        <v>0</v>
      </c>
      <c r="CD10">
        <f>SUM(B10:CB10)</f>
        <v>1</v>
      </c>
      <c r="CE10" t="s">
        <v>175</v>
      </c>
      <c r="CF10">
        <f>MAX(B10:CC10)</f>
        <v>1</v>
      </c>
      <c r="CG10">
        <f t="shared" si="4"/>
        <v>1</v>
      </c>
      <c r="CH10" s="2">
        <f t="shared" si="5"/>
        <v>0.013333333333333334</v>
      </c>
      <c r="CI10" s="2">
        <f t="shared" si="0"/>
        <v>0.1111111111111111</v>
      </c>
      <c r="CJ10" s="2">
        <f t="shared" si="1"/>
        <v>1</v>
      </c>
      <c r="CK10">
        <f t="shared" si="2"/>
        <v>0</v>
      </c>
      <c r="CL10">
        <f t="shared" si="3"/>
        <v>0</v>
      </c>
      <c r="CP10">
        <v>0</v>
      </c>
      <c r="CQ10" t="s">
        <v>175</v>
      </c>
    </row>
    <row r="11" spans="1:97" ht="15.75">
      <c r="A11" t="s">
        <v>42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1</v>
      </c>
      <c r="AO11">
        <v>0</v>
      </c>
      <c r="AP11">
        <v>0</v>
      </c>
      <c r="AQ11">
        <v>100</v>
      </c>
      <c r="AR11">
        <v>0</v>
      </c>
      <c r="AS11">
        <v>0</v>
      </c>
      <c r="AT11">
        <v>60</v>
      </c>
      <c r="AU11">
        <v>10</v>
      </c>
      <c r="AV11">
        <v>0</v>
      </c>
      <c r="AW11">
        <v>1</v>
      </c>
      <c r="AX11">
        <v>0</v>
      </c>
      <c r="AY11">
        <v>0</v>
      </c>
      <c r="AZ11">
        <v>0</v>
      </c>
      <c r="BA11">
        <v>4</v>
      </c>
      <c r="BB11">
        <v>7</v>
      </c>
      <c r="BC11">
        <v>39</v>
      </c>
      <c r="BD11">
        <v>61</v>
      </c>
      <c r="BE11">
        <v>103</v>
      </c>
      <c r="BF11">
        <v>390</v>
      </c>
      <c r="BG11">
        <v>209</v>
      </c>
      <c r="BH11">
        <v>337</v>
      </c>
      <c r="BI11">
        <v>650</v>
      </c>
      <c r="BJ11">
        <v>325</v>
      </c>
      <c r="BK11">
        <v>446</v>
      </c>
      <c r="BL11">
        <v>633</v>
      </c>
      <c r="BM11">
        <v>11</v>
      </c>
      <c r="BN11">
        <v>326</v>
      </c>
      <c r="BO11">
        <v>238</v>
      </c>
      <c r="BP11" s="1">
        <v>586</v>
      </c>
      <c r="BQ11" s="1">
        <v>79</v>
      </c>
      <c r="BR11" s="1">
        <v>558</v>
      </c>
      <c r="BS11" s="1">
        <v>10</v>
      </c>
      <c r="BT11" s="1">
        <v>517</v>
      </c>
      <c r="BU11" s="1">
        <v>793</v>
      </c>
      <c r="BV11" s="1">
        <v>79</v>
      </c>
      <c r="BW11">
        <v>265</v>
      </c>
      <c r="BX11">
        <v>265</v>
      </c>
      <c r="BY11" s="3">
        <v>326</v>
      </c>
      <c r="BZ11" s="6">
        <v>1022</v>
      </c>
      <c r="CA11" s="6">
        <v>2250</v>
      </c>
      <c r="CB11">
        <v>31</v>
      </c>
      <c r="CC11" s="9">
        <v>312</v>
      </c>
      <c r="CD11">
        <f>SUM(B11:CC11)</f>
        <v>11045</v>
      </c>
      <c r="CE11" t="s">
        <v>42</v>
      </c>
      <c r="CF11">
        <f>MAX(B11:CC11)</f>
        <v>2250</v>
      </c>
      <c r="CG11">
        <f t="shared" si="4"/>
        <v>30</v>
      </c>
      <c r="CH11" s="2">
        <f t="shared" si="5"/>
        <v>94.72</v>
      </c>
      <c r="CI11" s="2">
        <f t="shared" si="0"/>
        <v>555.8</v>
      </c>
      <c r="CJ11" s="2">
        <f t="shared" si="1"/>
        <v>2250</v>
      </c>
      <c r="CK11">
        <f t="shared" si="2"/>
        <v>10</v>
      </c>
      <c r="CL11">
        <f t="shared" si="3"/>
        <v>0</v>
      </c>
      <c r="CP11">
        <v>31</v>
      </c>
      <c r="CQ11" t="s">
        <v>42</v>
      </c>
      <c r="CS11" t="s">
        <v>73</v>
      </c>
    </row>
    <row r="12" spans="1:95" ht="15.75">
      <c r="A12" t="s">
        <v>176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1</v>
      </c>
      <c r="BX12">
        <v>0</v>
      </c>
      <c r="BY12" s="3">
        <v>0</v>
      </c>
      <c r="BZ12" s="6">
        <v>0</v>
      </c>
      <c r="CA12" s="6"/>
      <c r="CB12">
        <v>0</v>
      </c>
      <c r="CD12">
        <f aca="true" t="shared" si="7" ref="CD12:CD18">SUM(B12:CB12)</f>
        <v>1</v>
      </c>
      <c r="CE12" t="s">
        <v>176</v>
      </c>
      <c r="CF12">
        <f aca="true" t="shared" si="8" ref="CF12:CF46">MAX(B12:CB12)</f>
        <v>1</v>
      </c>
      <c r="CG12">
        <f t="shared" si="4"/>
        <v>1</v>
      </c>
      <c r="CH12" s="2">
        <f t="shared" si="5"/>
        <v>0.013333333333333334</v>
      </c>
      <c r="CI12" s="2">
        <f t="shared" si="0"/>
        <v>0.1111111111111111</v>
      </c>
      <c r="CJ12" s="2">
        <f t="shared" si="1"/>
        <v>1</v>
      </c>
      <c r="CK12">
        <f t="shared" si="2"/>
        <v>0</v>
      </c>
      <c r="CL12">
        <f t="shared" si="3"/>
        <v>0</v>
      </c>
      <c r="CP12">
        <v>0</v>
      </c>
      <c r="CQ12" t="s">
        <v>176</v>
      </c>
    </row>
    <row r="13" spans="1:97" ht="15.75">
      <c r="A13" t="s">
        <v>96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1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2</v>
      </c>
      <c r="BE13">
        <v>2</v>
      </c>
      <c r="BF13">
        <v>0</v>
      </c>
      <c r="BG13">
        <v>0</v>
      </c>
      <c r="BH13">
        <v>2</v>
      </c>
      <c r="BI13">
        <v>2</v>
      </c>
      <c r="BJ13">
        <v>2</v>
      </c>
      <c r="BK13">
        <v>3</v>
      </c>
      <c r="BL13">
        <v>0</v>
      </c>
      <c r="BM13">
        <v>0</v>
      </c>
      <c r="BN13">
        <v>2</v>
      </c>
      <c r="BO13">
        <v>0</v>
      </c>
      <c r="BP13" s="1">
        <v>0</v>
      </c>
      <c r="BQ13" s="1">
        <v>0</v>
      </c>
      <c r="BR13" s="1">
        <v>0</v>
      </c>
      <c r="BS13" s="1">
        <v>1</v>
      </c>
      <c r="BT13" s="1">
        <v>0</v>
      </c>
      <c r="BU13" s="1">
        <v>0</v>
      </c>
      <c r="BV13" s="1"/>
      <c r="BW13">
        <v>0</v>
      </c>
      <c r="BX13">
        <v>0</v>
      </c>
      <c r="BY13" s="3">
        <v>0</v>
      </c>
      <c r="BZ13" s="6">
        <v>0</v>
      </c>
      <c r="CA13" s="6"/>
      <c r="CB13">
        <v>0</v>
      </c>
      <c r="CD13">
        <f t="shared" si="7"/>
        <v>19</v>
      </c>
      <c r="CE13" t="s">
        <v>96</v>
      </c>
      <c r="CF13">
        <f t="shared" si="8"/>
        <v>3</v>
      </c>
      <c r="CG13">
        <f t="shared" si="4"/>
        <v>11</v>
      </c>
      <c r="CH13" s="2">
        <f t="shared" si="5"/>
        <v>0.25675675675675674</v>
      </c>
      <c r="CI13" s="2">
        <f t="shared" si="0"/>
        <v>0.125</v>
      </c>
      <c r="CJ13" s="2">
        <f t="shared" si="1"/>
        <v>1</v>
      </c>
      <c r="CK13">
        <f t="shared" si="2"/>
        <v>0</v>
      </c>
      <c r="CL13">
        <f t="shared" si="3"/>
        <v>0</v>
      </c>
      <c r="CP13">
        <v>0</v>
      </c>
      <c r="CQ13" t="s">
        <v>96</v>
      </c>
      <c r="CS13" t="s">
        <v>170</v>
      </c>
    </row>
    <row r="14" spans="1:95" ht="15.75">
      <c r="A14" t="s">
        <v>153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1</v>
      </c>
      <c r="X14">
        <v>0</v>
      </c>
      <c r="Y14">
        <v>0</v>
      </c>
      <c r="Z14">
        <v>0</v>
      </c>
      <c r="AA14">
        <v>0</v>
      </c>
      <c r="AB14">
        <v>0</v>
      </c>
      <c r="AC14">
        <v>1</v>
      </c>
      <c r="AD14">
        <v>0</v>
      </c>
      <c r="AE14">
        <v>0</v>
      </c>
      <c r="AF14">
        <v>0</v>
      </c>
      <c r="AG14">
        <v>2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1</v>
      </c>
      <c r="AT14">
        <v>2</v>
      </c>
      <c r="AU14">
        <v>0</v>
      </c>
      <c r="AV14">
        <v>0</v>
      </c>
      <c r="AW14">
        <v>0</v>
      </c>
      <c r="AX14">
        <v>1</v>
      </c>
      <c r="AY14">
        <v>0</v>
      </c>
      <c r="AZ14">
        <v>0</v>
      </c>
      <c r="BA14">
        <v>4</v>
      </c>
      <c r="BB14">
        <v>0</v>
      </c>
      <c r="BC14">
        <v>0</v>
      </c>
      <c r="BD14">
        <v>5</v>
      </c>
      <c r="BE14">
        <v>22</v>
      </c>
      <c r="BF14">
        <v>1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/>
      <c r="BW14">
        <v>0</v>
      </c>
      <c r="BX14">
        <v>0</v>
      </c>
      <c r="BY14" s="3">
        <v>100</v>
      </c>
      <c r="BZ14" s="6">
        <v>74</v>
      </c>
      <c r="CA14" s="6"/>
      <c r="CB14">
        <v>15</v>
      </c>
      <c r="CD14">
        <f t="shared" si="7"/>
        <v>230</v>
      </c>
      <c r="CE14" t="s">
        <v>153</v>
      </c>
      <c r="CF14">
        <f t="shared" si="8"/>
        <v>100</v>
      </c>
      <c r="CG14">
        <f t="shared" si="4"/>
        <v>11</v>
      </c>
      <c r="CH14" s="2">
        <f t="shared" si="5"/>
        <v>0.5540540540540541</v>
      </c>
      <c r="CI14" s="2">
        <f t="shared" si="0"/>
        <v>23.625</v>
      </c>
      <c r="CJ14" s="2">
        <f t="shared" si="1"/>
        <v>100</v>
      </c>
      <c r="CK14">
        <f t="shared" si="2"/>
        <v>0</v>
      </c>
      <c r="CL14">
        <f t="shared" si="3"/>
        <v>0</v>
      </c>
      <c r="CP14">
        <v>15</v>
      </c>
      <c r="CQ14" t="s">
        <v>153</v>
      </c>
    </row>
    <row r="15" spans="1:95" ht="15.75">
      <c r="A15" t="s">
        <v>163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1</v>
      </c>
      <c r="Z15">
        <v>0</v>
      </c>
      <c r="AA15">
        <v>0</v>
      </c>
      <c r="AB15">
        <v>0</v>
      </c>
      <c r="AC15">
        <v>1</v>
      </c>
      <c r="AD15">
        <v>0</v>
      </c>
      <c r="AE15">
        <v>0</v>
      </c>
      <c r="AF15">
        <v>0</v>
      </c>
      <c r="AG15">
        <v>1</v>
      </c>
      <c r="AH15">
        <v>0</v>
      </c>
      <c r="AI15">
        <v>1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4</v>
      </c>
      <c r="AX15">
        <v>1</v>
      </c>
      <c r="AY15">
        <v>1</v>
      </c>
      <c r="AZ15">
        <v>0</v>
      </c>
      <c r="BA15">
        <v>1</v>
      </c>
      <c r="BB15">
        <v>0</v>
      </c>
      <c r="BC15">
        <v>1</v>
      </c>
      <c r="BD15">
        <v>0</v>
      </c>
      <c r="BE15">
        <v>3</v>
      </c>
      <c r="BF15">
        <v>0</v>
      </c>
      <c r="BG15">
        <v>0</v>
      </c>
      <c r="BH15">
        <v>1</v>
      </c>
      <c r="BI15">
        <v>0</v>
      </c>
      <c r="BJ15">
        <v>2</v>
      </c>
      <c r="BK15">
        <v>1</v>
      </c>
      <c r="BL15">
        <v>0</v>
      </c>
      <c r="BM15">
        <v>0</v>
      </c>
      <c r="BN15">
        <v>0</v>
      </c>
      <c r="BO15">
        <v>0</v>
      </c>
      <c r="BP15" s="1">
        <v>0</v>
      </c>
      <c r="BQ15" s="1">
        <v>0</v>
      </c>
      <c r="BR15" s="1">
        <v>2</v>
      </c>
      <c r="BS15" s="1">
        <v>1</v>
      </c>
      <c r="BT15" s="1">
        <v>0</v>
      </c>
      <c r="BU15" s="1">
        <v>0</v>
      </c>
      <c r="BV15" s="1">
        <v>4</v>
      </c>
      <c r="BW15">
        <v>0</v>
      </c>
      <c r="BX15">
        <v>0</v>
      </c>
      <c r="BY15" s="3">
        <v>1</v>
      </c>
      <c r="BZ15" s="6">
        <v>0</v>
      </c>
      <c r="CA15" s="6"/>
      <c r="CB15">
        <v>1</v>
      </c>
      <c r="CD15">
        <f t="shared" si="7"/>
        <v>31</v>
      </c>
      <c r="CE15" t="s">
        <v>163</v>
      </c>
      <c r="CF15">
        <f t="shared" si="8"/>
        <v>4</v>
      </c>
      <c r="CG15">
        <f t="shared" si="4"/>
        <v>19</v>
      </c>
      <c r="CH15" s="2">
        <f t="shared" si="5"/>
        <v>0.38666666666666666</v>
      </c>
      <c r="CI15" s="2">
        <f t="shared" si="0"/>
        <v>0.7777777777777778</v>
      </c>
      <c r="CJ15" s="2">
        <f t="shared" si="1"/>
        <v>4</v>
      </c>
      <c r="CK15">
        <f t="shared" si="2"/>
        <v>0</v>
      </c>
      <c r="CL15">
        <f t="shared" si="3"/>
        <v>0</v>
      </c>
      <c r="CM15" t="s">
        <v>163</v>
      </c>
      <c r="CP15">
        <v>1</v>
      </c>
      <c r="CQ15" t="s">
        <v>163</v>
      </c>
    </row>
    <row r="16" spans="1:95" ht="15.75">
      <c r="A16" t="s">
        <v>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1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2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1</v>
      </c>
      <c r="BV16" s="1">
        <v>2</v>
      </c>
      <c r="BW16">
        <v>2</v>
      </c>
      <c r="BX16">
        <v>9</v>
      </c>
      <c r="BY16" s="3">
        <v>8</v>
      </c>
      <c r="BZ16" s="6">
        <v>4</v>
      </c>
      <c r="CA16" s="6">
        <v>7</v>
      </c>
      <c r="CB16">
        <v>0</v>
      </c>
      <c r="CD16">
        <f t="shared" si="7"/>
        <v>37</v>
      </c>
      <c r="CE16" t="s">
        <v>64</v>
      </c>
      <c r="CF16">
        <f t="shared" si="8"/>
        <v>9</v>
      </c>
      <c r="CG16">
        <f t="shared" si="4"/>
        <v>7</v>
      </c>
      <c r="CH16" s="2">
        <f t="shared" si="5"/>
        <v>0.24</v>
      </c>
      <c r="CI16" s="2">
        <f t="shared" si="0"/>
        <v>3.3</v>
      </c>
      <c r="CJ16" s="2">
        <f t="shared" si="1"/>
        <v>9</v>
      </c>
      <c r="CK16">
        <f t="shared" si="2"/>
        <v>0</v>
      </c>
      <c r="CL16">
        <f t="shared" si="3"/>
        <v>0</v>
      </c>
      <c r="CM16" t="s">
        <v>64</v>
      </c>
      <c r="CP16">
        <v>0</v>
      </c>
      <c r="CQ16" t="s">
        <v>64</v>
      </c>
    </row>
    <row r="17" spans="1:95" ht="15.75">
      <c r="A17" t="s">
        <v>11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1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1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1</v>
      </c>
      <c r="BH17">
        <v>5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/>
      <c r="BW17">
        <v>0</v>
      </c>
      <c r="BX17">
        <v>4</v>
      </c>
      <c r="BY17" s="3">
        <v>0</v>
      </c>
      <c r="BZ17" s="6">
        <v>0</v>
      </c>
      <c r="CA17" s="6">
        <v>1</v>
      </c>
      <c r="CB17">
        <v>0</v>
      </c>
      <c r="CD17">
        <f t="shared" si="7"/>
        <v>15</v>
      </c>
      <c r="CE17" t="s">
        <v>11</v>
      </c>
      <c r="CF17">
        <f t="shared" si="8"/>
        <v>5</v>
      </c>
      <c r="CG17">
        <f t="shared" si="4"/>
        <v>7</v>
      </c>
      <c r="CH17" s="2">
        <f t="shared" si="5"/>
        <v>0.1891891891891892</v>
      </c>
      <c r="CI17" s="2">
        <f t="shared" si="0"/>
        <v>0.5555555555555556</v>
      </c>
      <c r="CJ17" s="2">
        <f t="shared" si="1"/>
        <v>4</v>
      </c>
      <c r="CK17">
        <f t="shared" si="2"/>
        <v>0</v>
      </c>
      <c r="CL17">
        <f t="shared" si="3"/>
        <v>0</v>
      </c>
      <c r="CP17">
        <v>0</v>
      </c>
      <c r="CQ17" t="s">
        <v>183</v>
      </c>
    </row>
    <row r="18" spans="1:95" ht="15.75">
      <c r="A18" t="s">
        <v>19</v>
      </c>
      <c r="B18">
        <v>2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1</v>
      </c>
      <c r="O18">
        <v>2</v>
      </c>
      <c r="P18">
        <v>3</v>
      </c>
      <c r="Q18">
        <v>2</v>
      </c>
      <c r="R18">
        <v>0</v>
      </c>
      <c r="S18">
        <v>4</v>
      </c>
      <c r="T18">
        <v>1</v>
      </c>
      <c r="U18">
        <v>2</v>
      </c>
      <c r="V18">
        <v>4</v>
      </c>
      <c r="W18">
        <v>6</v>
      </c>
      <c r="X18">
        <v>1</v>
      </c>
      <c r="Y18">
        <v>1</v>
      </c>
      <c r="Z18">
        <v>44</v>
      </c>
      <c r="AA18">
        <v>16</v>
      </c>
      <c r="AB18">
        <v>3</v>
      </c>
      <c r="AC18">
        <v>2</v>
      </c>
      <c r="AD18">
        <v>2</v>
      </c>
      <c r="AE18">
        <v>2</v>
      </c>
      <c r="AF18">
        <v>0</v>
      </c>
      <c r="AG18">
        <v>0</v>
      </c>
      <c r="AH18">
        <v>0</v>
      </c>
      <c r="AI18">
        <v>0</v>
      </c>
      <c r="AJ18">
        <v>2</v>
      </c>
      <c r="AK18">
        <v>11</v>
      </c>
      <c r="AL18">
        <v>7</v>
      </c>
      <c r="AM18">
        <v>6</v>
      </c>
      <c r="AN18">
        <v>17</v>
      </c>
      <c r="AO18">
        <v>24</v>
      </c>
      <c r="AP18">
        <v>10</v>
      </c>
      <c r="AQ18">
        <v>11</v>
      </c>
      <c r="AR18">
        <v>5</v>
      </c>
      <c r="AS18">
        <v>2</v>
      </c>
      <c r="AT18">
        <v>0</v>
      </c>
      <c r="AU18">
        <v>64</v>
      </c>
      <c r="AV18">
        <v>7</v>
      </c>
      <c r="AW18">
        <v>33</v>
      </c>
      <c r="AX18">
        <v>62</v>
      </c>
      <c r="AY18">
        <v>70</v>
      </c>
      <c r="AZ18">
        <v>10</v>
      </c>
      <c r="BA18">
        <v>25</v>
      </c>
      <c r="BB18">
        <v>51</v>
      </c>
      <c r="BC18">
        <v>19</v>
      </c>
      <c r="BD18">
        <v>13</v>
      </c>
      <c r="BE18">
        <v>15</v>
      </c>
      <c r="BF18">
        <v>10</v>
      </c>
      <c r="BG18">
        <v>57</v>
      </c>
      <c r="BH18">
        <v>25</v>
      </c>
      <c r="BI18">
        <v>13</v>
      </c>
      <c r="BJ18">
        <v>1</v>
      </c>
      <c r="BK18">
        <v>2</v>
      </c>
      <c r="BL18">
        <v>3</v>
      </c>
      <c r="BM18">
        <v>1</v>
      </c>
      <c r="BN18">
        <v>2</v>
      </c>
      <c r="BO18">
        <v>16</v>
      </c>
      <c r="BP18" s="1">
        <v>1</v>
      </c>
      <c r="BQ18" s="1">
        <v>5</v>
      </c>
      <c r="BR18" s="1">
        <v>14</v>
      </c>
      <c r="BS18" s="1">
        <v>3</v>
      </c>
      <c r="BT18" s="1">
        <v>21</v>
      </c>
      <c r="BU18" s="1">
        <v>14</v>
      </c>
      <c r="BV18" s="1">
        <v>22</v>
      </c>
      <c r="BW18">
        <v>20</v>
      </c>
      <c r="BX18">
        <v>19</v>
      </c>
      <c r="BY18" s="3">
        <v>10</v>
      </c>
      <c r="BZ18" s="6">
        <v>7</v>
      </c>
      <c r="CA18">
        <v>5</v>
      </c>
      <c r="CB18">
        <v>2</v>
      </c>
      <c r="CD18">
        <f t="shared" si="7"/>
        <v>837</v>
      </c>
      <c r="CE18" t="s">
        <v>19</v>
      </c>
      <c r="CF18">
        <f t="shared" si="8"/>
        <v>70</v>
      </c>
      <c r="CG18">
        <f t="shared" si="4"/>
        <v>60</v>
      </c>
      <c r="CH18" s="2">
        <f t="shared" si="5"/>
        <v>10.84</v>
      </c>
      <c r="CI18" s="2">
        <f t="shared" si="0"/>
        <v>12.3</v>
      </c>
      <c r="CJ18" s="2">
        <f t="shared" si="1"/>
        <v>22</v>
      </c>
      <c r="CK18">
        <f t="shared" si="2"/>
        <v>2</v>
      </c>
      <c r="CL18">
        <f t="shared" si="3"/>
        <v>0</v>
      </c>
      <c r="CP18">
        <v>2</v>
      </c>
      <c r="CQ18" t="s">
        <v>19</v>
      </c>
    </row>
    <row r="19" spans="1:95" ht="15.75">
      <c r="A19" t="s">
        <v>93</v>
      </c>
      <c r="B19">
        <v>36</v>
      </c>
      <c r="C19">
        <v>45</v>
      </c>
      <c r="D19">
        <v>42</v>
      </c>
      <c r="E19">
        <v>32</v>
      </c>
      <c r="F19">
        <v>13</v>
      </c>
      <c r="G19">
        <v>23</v>
      </c>
      <c r="H19">
        <v>2</v>
      </c>
      <c r="I19">
        <v>0</v>
      </c>
      <c r="J19">
        <v>1</v>
      </c>
      <c r="K19">
        <v>6</v>
      </c>
      <c r="L19">
        <v>0</v>
      </c>
      <c r="M19">
        <v>55</v>
      </c>
      <c r="N19">
        <v>151</v>
      </c>
      <c r="O19">
        <v>125</v>
      </c>
      <c r="P19">
        <v>109</v>
      </c>
      <c r="Q19">
        <v>152</v>
      </c>
      <c r="R19">
        <v>150</v>
      </c>
      <c r="S19">
        <v>130</v>
      </c>
      <c r="T19">
        <v>90</v>
      </c>
      <c r="U19">
        <v>140</v>
      </c>
      <c r="V19">
        <v>52</v>
      </c>
      <c r="W19">
        <v>107</v>
      </c>
      <c r="X19">
        <v>75</v>
      </c>
      <c r="Y19">
        <v>224</v>
      </c>
      <c r="Z19">
        <v>394</v>
      </c>
      <c r="AA19">
        <v>348</v>
      </c>
      <c r="AB19">
        <v>308</v>
      </c>
      <c r="AC19">
        <v>396</v>
      </c>
      <c r="AD19">
        <v>151</v>
      </c>
      <c r="AE19">
        <v>330</v>
      </c>
      <c r="AF19">
        <v>289</v>
      </c>
      <c r="AG19">
        <v>247</v>
      </c>
      <c r="AH19">
        <v>215</v>
      </c>
      <c r="AI19">
        <v>303</v>
      </c>
      <c r="AJ19">
        <v>159</v>
      </c>
      <c r="AK19">
        <v>298</v>
      </c>
      <c r="AL19">
        <v>647</v>
      </c>
      <c r="AM19">
        <v>323</v>
      </c>
      <c r="AN19">
        <v>204</v>
      </c>
      <c r="AO19">
        <v>595</v>
      </c>
      <c r="AP19">
        <v>430</v>
      </c>
      <c r="AQ19">
        <v>470</v>
      </c>
      <c r="AR19">
        <v>395</v>
      </c>
      <c r="AS19">
        <v>482</v>
      </c>
      <c r="AT19">
        <v>458</v>
      </c>
      <c r="AU19">
        <v>727</v>
      </c>
      <c r="AV19">
        <v>666</v>
      </c>
      <c r="AW19">
        <v>779</v>
      </c>
      <c r="AX19">
        <v>744</v>
      </c>
      <c r="AY19">
        <v>495</v>
      </c>
      <c r="AZ19">
        <v>548</v>
      </c>
      <c r="BA19">
        <v>588</v>
      </c>
      <c r="BB19">
        <v>466</v>
      </c>
      <c r="BC19">
        <v>813</v>
      </c>
      <c r="BD19">
        <v>729</v>
      </c>
      <c r="BE19">
        <v>1118</v>
      </c>
      <c r="BF19">
        <v>920</v>
      </c>
      <c r="BG19">
        <v>760</v>
      </c>
      <c r="BH19">
        <v>916</v>
      </c>
      <c r="BI19">
        <v>607</v>
      </c>
      <c r="BJ19">
        <v>822</v>
      </c>
      <c r="BK19">
        <v>846</v>
      </c>
      <c r="BL19">
        <v>490</v>
      </c>
      <c r="BM19">
        <v>349</v>
      </c>
      <c r="BN19">
        <v>641</v>
      </c>
      <c r="BO19">
        <v>482</v>
      </c>
      <c r="BP19" s="1">
        <v>354</v>
      </c>
      <c r="BQ19" s="1">
        <v>553</v>
      </c>
      <c r="BR19" s="1">
        <v>464</v>
      </c>
      <c r="BS19" s="1">
        <v>188</v>
      </c>
      <c r="BT19" s="1">
        <v>348</v>
      </c>
      <c r="BU19" s="1">
        <v>592</v>
      </c>
      <c r="BV19" s="1">
        <v>415</v>
      </c>
      <c r="BW19">
        <v>342</v>
      </c>
      <c r="BX19">
        <v>389</v>
      </c>
      <c r="BY19" s="3">
        <v>303</v>
      </c>
      <c r="BZ19" s="6">
        <v>337</v>
      </c>
      <c r="CA19" s="6">
        <v>524</v>
      </c>
      <c r="CB19">
        <v>363</v>
      </c>
      <c r="CC19" s="9">
        <v>279</v>
      </c>
      <c r="CD19">
        <f>SUM(B19:CC19)</f>
        <v>29159</v>
      </c>
      <c r="CE19" t="s">
        <v>93</v>
      </c>
      <c r="CF19">
        <f t="shared" si="8"/>
        <v>1118</v>
      </c>
      <c r="CG19">
        <f t="shared" si="4"/>
        <v>73</v>
      </c>
      <c r="CH19" s="2">
        <f t="shared" si="5"/>
        <v>364.70666666666665</v>
      </c>
      <c r="CI19" s="2">
        <f t="shared" si="0"/>
        <v>380.1</v>
      </c>
      <c r="CJ19" s="2">
        <f t="shared" si="1"/>
        <v>592</v>
      </c>
      <c r="CK19">
        <f t="shared" si="2"/>
        <v>188</v>
      </c>
      <c r="CL19">
        <f t="shared" si="3"/>
        <v>0</v>
      </c>
      <c r="CP19">
        <v>363</v>
      </c>
      <c r="CQ19" t="s">
        <v>93</v>
      </c>
    </row>
    <row r="20" spans="1:95" ht="15.75">
      <c r="A20" t="s">
        <v>20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3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2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3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 s="1">
        <v>1</v>
      </c>
      <c r="BQ20" s="1">
        <v>0</v>
      </c>
      <c r="BR20" s="1">
        <v>1</v>
      </c>
      <c r="BS20" s="1">
        <v>0</v>
      </c>
      <c r="BT20" s="1">
        <v>0</v>
      </c>
      <c r="BU20" s="1">
        <v>0</v>
      </c>
      <c r="BV20" s="1"/>
      <c r="BW20">
        <v>0</v>
      </c>
      <c r="BX20">
        <v>0</v>
      </c>
      <c r="BY20" s="3">
        <v>0</v>
      </c>
      <c r="BZ20" s="6">
        <v>0</v>
      </c>
      <c r="CA20" s="6"/>
      <c r="CB20">
        <v>1</v>
      </c>
      <c r="CD20">
        <f aca="true" t="shared" si="9" ref="CD20:CD34">SUM(B20:CB20)</f>
        <v>11</v>
      </c>
      <c r="CE20" t="s">
        <v>20</v>
      </c>
      <c r="CF20">
        <f t="shared" si="8"/>
        <v>3</v>
      </c>
      <c r="CG20">
        <f t="shared" si="4"/>
        <v>5</v>
      </c>
      <c r="CH20" s="2">
        <f t="shared" si="5"/>
        <v>0.13513513513513514</v>
      </c>
      <c r="CI20" s="2">
        <f t="shared" si="0"/>
        <v>0.125</v>
      </c>
      <c r="CJ20" s="2">
        <f t="shared" si="1"/>
        <v>1</v>
      </c>
      <c r="CK20">
        <f t="shared" si="2"/>
        <v>0</v>
      </c>
      <c r="CL20">
        <f t="shared" si="3"/>
        <v>0</v>
      </c>
      <c r="CP20">
        <v>1</v>
      </c>
      <c r="CQ20" t="s">
        <v>20</v>
      </c>
    </row>
    <row r="21" spans="1:95" ht="15.75">
      <c r="A21" t="s">
        <v>25</v>
      </c>
      <c r="B21">
        <v>0</v>
      </c>
      <c r="C21">
        <v>0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/>
      <c r="BW21">
        <v>0</v>
      </c>
      <c r="BX21">
        <v>0</v>
      </c>
      <c r="BY21" s="3">
        <v>0</v>
      </c>
      <c r="BZ21" s="6">
        <v>0</v>
      </c>
      <c r="CA21" s="6"/>
      <c r="CB21">
        <v>0</v>
      </c>
      <c r="CD21">
        <f t="shared" si="9"/>
        <v>1</v>
      </c>
      <c r="CE21" t="s">
        <v>25</v>
      </c>
      <c r="CF21">
        <f t="shared" si="8"/>
        <v>1</v>
      </c>
      <c r="CG21">
        <f t="shared" si="4"/>
        <v>1</v>
      </c>
      <c r="CH21" s="2">
        <f t="shared" si="5"/>
        <v>0.013513513513513514</v>
      </c>
      <c r="CI21" s="2">
        <f t="shared" si="0"/>
        <v>0</v>
      </c>
      <c r="CJ21" s="2">
        <f t="shared" si="1"/>
        <v>0</v>
      </c>
      <c r="CK21">
        <f t="shared" si="2"/>
        <v>0</v>
      </c>
      <c r="CL21">
        <f t="shared" si="3"/>
        <v>0</v>
      </c>
      <c r="CP21">
        <v>0</v>
      </c>
      <c r="CQ21" t="s">
        <v>25</v>
      </c>
    </row>
    <row r="22" spans="1:95" ht="15.75">
      <c r="A22" t="s">
        <v>105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1</v>
      </c>
      <c r="BA22">
        <v>1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1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 s="1">
        <v>0</v>
      </c>
      <c r="BQ22" s="1">
        <v>0</v>
      </c>
      <c r="BR22" s="1">
        <v>0</v>
      </c>
      <c r="BS22" s="1">
        <v>0</v>
      </c>
      <c r="BT22" s="1">
        <v>1</v>
      </c>
      <c r="BU22" s="1">
        <v>0</v>
      </c>
      <c r="BV22" s="1"/>
      <c r="BW22">
        <v>2</v>
      </c>
      <c r="BX22">
        <v>0</v>
      </c>
      <c r="BY22" s="3">
        <v>0</v>
      </c>
      <c r="BZ22" s="6">
        <v>3</v>
      </c>
      <c r="CA22" s="6"/>
      <c r="CB22">
        <v>0</v>
      </c>
      <c r="CD22">
        <f t="shared" si="9"/>
        <v>9</v>
      </c>
      <c r="CE22" t="s">
        <v>105</v>
      </c>
      <c r="CF22">
        <f t="shared" si="8"/>
        <v>3</v>
      </c>
      <c r="CG22">
        <f t="shared" si="4"/>
        <v>5</v>
      </c>
      <c r="CH22" s="2">
        <f t="shared" si="5"/>
        <v>0.08108108108108109</v>
      </c>
      <c r="CI22" s="2">
        <f t="shared" si="0"/>
        <v>0.75</v>
      </c>
      <c r="CJ22" s="2">
        <f t="shared" si="1"/>
        <v>3</v>
      </c>
      <c r="CK22">
        <f t="shared" si="2"/>
        <v>0</v>
      </c>
      <c r="CL22">
        <f t="shared" si="3"/>
        <v>0</v>
      </c>
      <c r="CP22">
        <v>0</v>
      </c>
      <c r="CQ22" t="s">
        <v>105</v>
      </c>
    </row>
    <row r="23" spans="1:95" ht="15.75">
      <c r="A23" t="s">
        <v>103</v>
      </c>
      <c r="B23">
        <v>1</v>
      </c>
      <c r="C23">
        <v>7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5</v>
      </c>
      <c r="R23">
        <v>0</v>
      </c>
      <c r="S23">
        <v>0</v>
      </c>
      <c r="T23">
        <v>3</v>
      </c>
      <c r="U23">
        <v>2</v>
      </c>
      <c r="V23">
        <v>0</v>
      </c>
      <c r="W23">
        <v>0</v>
      </c>
      <c r="X23">
        <v>0</v>
      </c>
      <c r="Y23">
        <v>0</v>
      </c>
      <c r="Z23">
        <v>1</v>
      </c>
      <c r="AA23">
        <v>1</v>
      </c>
      <c r="AB23">
        <v>0</v>
      </c>
      <c r="AC23">
        <v>1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1</v>
      </c>
      <c r="AM23">
        <v>0</v>
      </c>
      <c r="AN23">
        <v>0</v>
      </c>
      <c r="AO23">
        <v>3</v>
      </c>
      <c r="AP23">
        <v>0</v>
      </c>
      <c r="AQ23">
        <v>0</v>
      </c>
      <c r="AR23">
        <v>0</v>
      </c>
      <c r="AS23">
        <v>1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2</v>
      </c>
      <c r="BH23">
        <v>0</v>
      </c>
      <c r="BI23">
        <v>0</v>
      </c>
      <c r="BJ23">
        <v>0</v>
      </c>
      <c r="BK23">
        <v>1</v>
      </c>
      <c r="BL23">
        <v>0</v>
      </c>
      <c r="BM23">
        <v>1</v>
      </c>
      <c r="BN23">
        <v>0</v>
      </c>
      <c r="BO23">
        <v>0</v>
      </c>
      <c r="BP23" s="1">
        <v>1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/>
      <c r="BW23">
        <v>3</v>
      </c>
      <c r="BX23">
        <v>2</v>
      </c>
      <c r="BY23" s="3">
        <v>1</v>
      </c>
      <c r="BZ23" s="6">
        <v>1</v>
      </c>
      <c r="CA23" s="6">
        <v>1</v>
      </c>
      <c r="CB23">
        <v>0</v>
      </c>
      <c r="CD23">
        <f t="shared" si="9"/>
        <v>39</v>
      </c>
      <c r="CE23" t="s">
        <v>103</v>
      </c>
      <c r="CF23">
        <f t="shared" si="8"/>
        <v>7</v>
      </c>
      <c r="CG23">
        <f t="shared" si="4"/>
        <v>17</v>
      </c>
      <c r="CH23" s="2">
        <f t="shared" si="5"/>
        <v>0.4864864864864865</v>
      </c>
      <c r="CI23" s="2">
        <f t="shared" si="0"/>
        <v>0.8888888888888888</v>
      </c>
      <c r="CJ23" s="2">
        <f t="shared" si="1"/>
        <v>3</v>
      </c>
      <c r="CK23">
        <f t="shared" si="2"/>
        <v>0</v>
      </c>
      <c r="CL23">
        <f t="shared" si="3"/>
        <v>0</v>
      </c>
      <c r="CP23">
        <v>0</v>
      </c>
      <c r="CQ23" t="s">
        <v>103</v>
      </c>
    </row>
    <row r="24" spans="1:95" ht="15.75">
      <c r="A24" t="s">
        <v>71</v>
      </c>
      <c r="B24">
        <v>6</v>
      </c>
      <c r="C24">
        <v>2</v>
      </c>
      <c r="D24">
        <v>4</v>
      </c>
      <c r="E24">
        <v>0</v>
      </c>
      <c r="F24">
        <v>3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1</v>
      </c>
      <c r="N24">
        <v>2</v>
      </c>
      <c r="O24">
        <v>1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2</v>
      </c>
      <c r="AA24">
        <v>2</v>
      </c>
      <c r="AB24">
        <v>0</v>
      </c>
      <c r="AC24">
        <v>0</v>
      </c>
      <c r="AD24">
        <v>0</v>
      </c>
      <c r="AE24">
        <v>3</v>
      </c>
      <c r="AF24">
        <v>0</v>
      </c>
      <c r="AG24">
        <v>1</v>
      </c>
      <c r="AH24">
        <v>0</v>
      </c>
      <c r="AI24">
        <v>2</v>
      </c>
      <c r="AJ24">
        <v>3</v>
      </c>
      <c r="AK24">
        <v>7</v>
      </c>
      <c r="AL24">
        <v>3</v>
      </c>
      <c r="AM24">
        <v>1</v>
      </c>
      <c r="AN24">
        <v>0</v>
      </c>
      <c r="AO24">
        <v>0</v>
      </c>
      <c r="AP24">
        <v>0</v>
      </c>
      <c r="AQ24">
        <v>1</v>
      </c>
      <c r="AR24">
        <v>1</v>
      </c>
      <c r="AS24">
        <v>3</v>
      </c>
      <c r="AT24">
        <v>0</v>
      </c>
      <c r="AU24">
        <v>4</v>
      </c>
      <c r="AV24">
        <v>3</v>
      </c>
      <c r="AW24">
        <v>10</v>
      </c>
      <c r="AX24">
        <v>6</v>
      </c>
      <c r="AY24">
        <v>0</v>
      </c>
      <c r="AZ24">
        <v>10</v>
      </c>
      <c r="BA24">
        <v>8</v>
      </c>
      <c r="BB24">
        <v>7</v>
      </c>
      <c r="BC24">
        <v>6</v>
      </c>
      <c r="BD24">
        <v>8</v>
      </c>
      <c r="BE24">
        <v>6</v>
      </c>
      <c r="BF24">
        <v>4</v>
      </c>
      <c r="BG24">
        <v>3</v>
      </c>
      <c r="BH24">
        <v>5</v>
      </c>
      <c r="BI24">
        <v>3</v>
      </c>
      <c r="BJ24">
        <v>6</v>
      </c>
      <c r="BK24">
        <v>6</v>
      </c>
      <c r="BL24">
        <v>0</v>
      </c>
      <c r="BM24">
        <v>0</v>
      </c>
      <c r="BN24">
        <v>0</v>
      </c>
      <c r="BO24">
        <v>0</v>
      </c>
      <c r="BP24" s="1">
        <v>3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5</v>
      </c>
      <c r="BW24">
        <v>0</v>
      </c>
      <c r="BX24">
        <v>0</v>
      </c>
      <c r="BY24" s="3">
        <v>0</v>
      </c>
      <c r="BZ24" s="6">
        <v>0</v>
      </c>
      <c r="CA24" s="6">
        <v>5</v>
      </c>
      <c r="CB24">
        <v>0</v>
      </c>
      <c r="CD24">
        <f t="shared" si="9"/>
        <v>157</v>
      </c>
      <c r="CE24" t="s">
        <v>71</v>
      </c>
      <c r="CF24">
        <f t="shared" si="8"/>
        <v>10</v>
      </c>
      <c r="CG24">
        <f t="shared" si="4"/>
        <v>38</v>
      </c>
      <c r="CH24" s="2">
        <f t="shared" si="5"/>
        <v>2.026666666666667</v>
      </c>
      <c r="CI24" s="2">
        <f t="shared" si="0"/>
        <v>1</v>
      </c>
      <c r="CJ24" s="2">
        <f t="shared" si="1"/>
        <v>5</v>
      </c>
      <c r="CK24">
        <f t="shared" si="2"/>
        <v>0</v>
      </c>
      <c r="CL24">
        <f t="shared" si="3"/>
        <v>0</v>
      </c>
      <c r="CO24" t="str">
        <f>CE24</f>
        <v>Green-winged Teal</v>
      </c>
      <c r="CP24">
        <v>0</v>
      </c>
      <c r="CQ24" t="s">
        <v>71</v>
      </c>
    </row>
    <row r="25" spans="1:95" ht="15.75">
      <c r="A25" t="s">
        <v>43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2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/>
      <c r="BW25">
        <v>1</v>
      </c>
      <c r="BX25">
        <v>0</v>
      </c>
      <c r="BY25" s="3">
        <v>0</v>
      </c>
      <c r="BZ25" s="6">
        <v>0</v>
      </c>
      <c r="CA25" s="6"/>
      <c r="CB25">
        <v>3</v>
      </c>
      <c r="CD25">
        <f t="shared" si="9"/>
        <v>6</v>
      </c>
      <c r="CE25" t="s">
        <v>43</v>
      </c>
      <c r="CF25">
        <f t="shared" si="8"/>
        <v>3</v>
      </c>
      <c r="CG25">
        <f t="shared" si="4"/>
        <v>2</v>
      </c>
      <c r="CH25" s="2">
        <f t="shared" si="5"/>
        <v>0.04054054054054054</v>
      </c>
      <c r="CI25" s="2">
        <f t="shared" si="0"/>
        <v>0.5</v>
      </c>
      <c r="CJ25" s="2">
        <f t="shared" si="1"/>
        <v>3</v>
      </c>
      <c r="CK25">
        <f t="shared" si="2"/>
        <v>0</v>
      </c>
      <c r="CL25">
        <f t="shared" si="3"/>
        <v>0</v>
      </c>
      <c r="CP25">
        <v>3</v>
      </c>
      <c r="CQ25" t="s">
        <v>43</v>
      </c>
    </row>
    <row r="26" spans="1:95" ht="15.75">
      <c r="A26" t="s">
        <v>125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1</v>
      </c>
      <c r="Y26">
        <v>1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1</v>
      </c>
      <c r="AI26">
        <v>0</v>
      </c>
      <c r="AJ26">
        <v>0</v>
      </c>
      <c r="AK26">
        <v>0</v>
      </c>
      <c r="AL26">
        <v>1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/>
      <c r="BW26" t="s">
        <v>49</v>
      </c>
      <c r="BX26">
        <v>0</v>
      </c>
      <c r="BY26" s="3">
        <v>0</v>
      </c>
      <c r="BZ26" s="6">
        <v>1</v>
      </c>
      <c r="CA26" s="6"/>
      <c r="CB26">
        <v>0</v>
      </c>
      <c r="CD26">
        <f t="shared" si="9"/>
        <v>6</v>
      </c>
      <c r="CE26" t="s">
        <v>125</v>
      </c>
      <c r="CF26">
        <f t="shared" si="8"/>
        <v>1</v>
      </c>
      <c r="CG26">
        <f t="shared" si="4"/>
        <v>5</v>
      </c>
      <c r="CH26" s="2">
        <f t="shared" si="5"/>
        <v>0.0684931506849315</v>
      </c>
      <c r="CI26" s="2">
        <f t="shared" si="0"/>
        <v>0.14285714285714285</v>
      </c>
      <c r="CJ26" s="2">
        <f t="shared" si="1"/>
        <v>1</v>
      </c>
      <c r="CK26">
        <f t="shared" si="2"/>
        <v>0</v>
      </c>
      <c r="CL26">
        <f t="shared" si="3"/>
        <v>0</v>
      </c>
      <c r="CP26">
        <v>0</v>
      </c>
      <c r="CQ26" t="s">
        <v>125</v>
      </c>
    </row>
    <row r="27" spans="1:95" ht="15.75">
      <c r="A27" t="s">
        <v>132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4</v>
      </c>
      <c r="M27">
        <v>0</v>
      </c>
      <c r="N27">
        <v>0</v>
      </c>
      <c r="O27">
        <v>0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2</v>
      </c>
      <c r="AJ27">
        <v>1</v>
      </c>
      <c r="AK27">
        <v>0</v>
      </c>
      <c r="AL27">
        <v>0</v>
      </c>
      <c r="AM27">
        <v>0</v>
      </c>
      <c r="AN27">
        <v>3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1</v>
      </c>
      <c r="BK27">
        <v>0</v>
      </c>
      <c r="BL27">
        <v>0</v>
      </c>
      <c r="BM27">
        <v>0</v>
      </c>
      <c r="BN27">
        <v>0</v>
      </c>
      <c r="BO27">
        <v>2</v>
      </c>
      <c r="BP27" s="1">
        <v>1</v>
      </c>
      <c r="BQ27" s="1">
        <v>1</v>
      </c>
      <c r="BR27" s="1">
        <v>1</v>
      </c>
      <c r="BS27" s="1">
        <v>0</v>
      </c>
      <c r="BT27" s="1">
        <v>1</v>
      </c>
      <c r="BU27" s="1">
        <v>1</v>
      </c>
      <c r="BV27" s="1">
        <v>1</v>
      </c>
      <c r="BW27">
        <v>1</v>
      </c>
      <c r="BX27">
        <v>0</v>
      </c>
      <c r="BY27" s="3">
        <v>1</v>
      </c>
      <c r="BZ27" s="6">
        <v>0</v>
      </c>
      <c r="CA27" s="6"/>
      <c r="CB27">
        <v>1</v>
      </c>
      <c r="CD27">
        <f t="shared" si="9"/>
        <v>24</v>
      </c>
      <c r="CE27" t="s">
        <v>132</v>
      </c>
      <c r="CF27">
        <f t="shared" si="8"/>
        <v>4</v>
      </c>
      <c r="CG27">
        <f t="shared" si="4"/>
        <v>15</v>
      </c>
      <c r="CH27" s="2">
        <f t="shared" si="5"/>
        <v>0.29333333333333333</v>
      </c>
      <c r="CI27" s="2">
        <f t="shared" si="0"/>
        <v>0.6666666666666666</v>
      </c>
      <c r="CJ27" s="2">
        <f t="shared" si="1"/>
        <v>1</v>
      </c>
      <c r="CK27">
        <f t="shared" si="2"/>
        <v>0</v>
      </c>
      <c r="CL27">
        <f t="shared" si="3"/>
        <v>0</v>
      </c>
      <c r="CP27">
        <v>1</v>
      </c>
      <c r="CQ27" t="s">
        <v>132</v>
      </c>
    </row>
    <row r="28" spans="1:95" ht="15.75">
      <c r="A28" t="s">
        <v>68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1</v>
      </c>
      <c r="AG28">
        <v>0</v>
      </c>
      <c r="AH28">
        <v>0</v>
      </c>
      <c r="AI28">
        <v>2</v>
      </c>
      <c r="AJ28">
        <v>1</v>
      </c>
      <c r="AK28">
        <v>1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/>
      <c r="BW28" t="s">
        <v>49</v>
      </c>
      <c r="BX28">
        <v>0</v>
      </c>
      <c r="BY28" s="3">
        <v>0</v>
      </c>
      <c r="BZ28" s="6">
        <v>0</v>
      </c>
      <c r="CA28" s="6"/>
      <c r="CB28">
        <v>0</v>
      </c>
      <c r="CD28">
        <f t="shared" si="9"/>
        <v>7</v>
      </c>
      <c r="CE28" t="s">
        <v>68</v>
      </c>
      <c r="CF28">
        <f t="shared" si="8"/>
        <v>2</v>
      </c>
      <c r="CG28">
        <f t="shared" si="4"/>
        <v>6</v>
      </c>
      <c r="CH28" s="2">
        <f t="shared" si="5"/>
        <v>0.0958904109589041</v>
      </c>
      <c r="CI28" s="2">
        <f t="shared" si="0"/>
        <v>0</v>
      </c>
      <c r="CJ28" s="2">
        <f t="shared" si="1"/>
        <v>0</v>
      </c>
      <c r="CK28">
        <f t="shared" si="2"/>
        <v>0</v>
      </c>
      <c r="CL28">
        <f t="shared" si="3"/>
        <v>0</v>
      </c>
      <c r="CP28">
        <v>0</v>
      </c>
      <c r="CQ28" t="s">
        <v>68</v>
      </c>
    </row>
    <row r="29" spans="1:95" ht="15.75">
      <c r="A29" t="s">
        <v>86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3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1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1</v>
      </c>
      <c r="AM29">
        <v>1</v>
      </c>
      <c r="AN29">
        <v>0</v>
      </c>
      <c r="AO29">
        <v>0</v>
      </c>
      <c r="AP29">
        <v>0</v>
      </c>
      <c r="AQ29">
        <v>0</v>
      </c>
      <c r="AR29">
        <v>1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2</v>
      </c>
      <c r="BL29">
        <v>0</v>
      </c>
      <c r="BM29">
        <v>0</v>
      </c>
      <c r="BN29">
        <v>0</v>
      </c>
      <c r="BO29">
        <v>1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/>
      <c r="BW29">
        <v>0</v>
      </c>
      <c r="BX29">
        <v>0</v>
      </c>
      <c r="BY29" s="3">
        <v>0</v>
      </c>
      <c r="BZ29" s="6">
        <v>0</v>
      </c>
      <c r="CA29" s="6"/>
      <c r="CB29">
        <v>0</v>
      </c>
      <c r="CD29">
        <f t="shared" si="9"/>
        <v>10</v>
      </c>
      <c r="CE29" t="s">
        <v>86</v>
      </c>
      <c r="CF29">
        <f t="shared" si="8"/>
        <v>3</v>
      </c>
      <c r="CG29">
        <f t="shared" si="4"/>
        <v>7</v>
      </c>
      <c r="CH29" s="2">
        <f t="shared" si="5"/>
        <v>0.13513513513513514</v>
      </c>
      <c r="CI29" s="2">
        <f t="shared" si="0"/>
        <v>0</v>
      </c>
      <c r="CJ29" s="2">
        <f t="shared" si="1"/>
        <v>0</v>
      </c>
      <c r="CK29">
        <f t="shared" si="2"/>
        <v>0</v>
      </c>
      <c r="CL29">
        <f t="shared" si="3"/>
        <v>0</v>
      </c>
      <c r="CP29">
        <v>0</v>
      </c>
      <c r="CQ29" t="s">
        <v>86</v>
      </c>
    </row>
    <row r="30" spans="1:95" ht="15.75">
      <c r="A30" t="s">
        <v>160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1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1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/>
      <c r="BW30">
        <v>0</v>
      </c>
      <c r="BX30">
        <v>0</v>
      </c>
      <c r="BY30" s="3">
        <v>0</v>
      </c>
      <c r="BZ30" s="6">
        <v>0</v>
      </c>
      <c r="CA30" s="6"/>
      <c r="CB30">
        <v>0</v>
      </c>
      <c r="CD30">
        <f t="shared" si="9"/>
        <v>2</v>
      </c>
      <c r="CE30" t="s">
        <v>160</v>
      </c>
      <c r="CF30">
        <f t="shared" si="8"/>
        <v>1</v>
      </c>
      <c r="CG30">
        <f t="shared" si="4"/>
        <v>2</v>
      </c>
      <c r="CH30" s="2">
        <f t="shared" si="5"/>
        <v>0.02702702702702703</v>
      </c>
      <c r="CI30" s="2">
        <f t="shared" si="0"/>
        <v>0</v>
      </c>
      <c r="CJ30" s="2">
        <f t="shared" si="1"/>
        <v>0</v>
      </c>
      <c r="CK30">
        <f t="shared" si="2"/>
        <v>0</v>
      </c>
      <c r="CL30">
        <f t="shared" si="3"/>
        <v>0</v>
      </c>
      <c r="CP30">
        <v>0</v>
      </c>
      <c r="CQ30" t="s">
        <v>160</v>
      </c>
    </row>
    <row r="31" spans="1:95" ht="15.75">
      <c r="A31" t="s">
        <v>90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1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1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/>
      <c r="BW31">
        <v>0</v>
      </c>
      <c r="BX31">
        <v>0</v>
      </c>
      <c r="BY31" s="3">
        <v>0</v>
      </c>
      <c r="BZ31" s="6">
        <v>0</v>
      </c>
      <c r="CA31" s="6"/>
      <c r="CB31">
        <v>0</v>
      </c>
      <c r="CD31">
        <f t="shared" si="9"/>
        <v>2</v>
      </c>
      <c r="CE31" t="s">
        <v>90</v>
      </c>
      <c r="CF31">
        <f t="shared" si="8"/>
        <v>1</v>
      </c>
      <c r="CG31">
        <f t="shared" si="4"/>
        <v>2</v>
      </c>
      <c r="CH31" s="2">
        <f t="shared" si="5"/>
        <v>0.02702702702702703</v>
      </c>
      <c r="CI31" s="2">
        <f t="shared" si="0"/>
        <v>0</v>
      </c>
      <c r="CJ31" s="2">
        <f t="shared" si="1"/>
        <v>0</v>
      </c>
      <c r="CK31">
        <f t="shared" si="2"/>
        <v>0</v>
      </c>
      <c r="CL31">
        <f t="shared" si="3"/>
        <v>0</v>
      </c>
      <c r="CP31">
        <v>0</v>
      </c>
      <c r="CQ31" t="s">
        <v>90</v>
      </c>
    </row>
    <row r="32" spans="1:95" ht="15.75">
      <c r="A32" t="s">
        <v>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1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1</v>
      </c>
      <c r="AM32">
        <v>0</v>
      </c>
      <c r="AN32">
        <v>1</v>
      </c>
      <c r="AO32">
        <v>0</v>
      </c>
      <c r="AP32">
        <v>0</v>
      </c>
      <c r="AQ32">
        <v>0</v>
      </c>
      <c r="AR32">
        <v>1</v>
      </c>
      <c r="AS32">
        <v>0</v>
      </c>
      <c r="AT32">
        <v>0</v>
      </c>
      <c r="AU32">
        <v>0</v>
      </c>
      <c r="AV32">
        <v>0</v>
      </c>
      <c r="AW32">
        <v>1</v>
      </c>
      <c r="AX32">
        <v>0</v>
      </c>
      <c r="AY32">
        <v>0</v>
      </c>
      <c r="AZ32">
        <v>0</v>
      </c>
      <c r="BA32">
        <v>1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1</v>
      </c>
      <c r="BV32" s="1"/>
      <c r="BW32">
        <v>1</v>
      </c>
      <c r="BX32">
        <v>0</v>
      </c>
      <c r="BY32" s="3">
        <v>0</v>
      </c>
      <c r="BZ32" s="6">
        <v>0</v>
      </c>
      <c r="CA32" s="6"/>
      <c r="CB32">
        <v>0</v>
      </c>
      <c r="CD32">
        <f t="shared" si="9"/>
        <v>8</v>
      </c>
      <c r="CE32" t="s">
        <v>31</v>
      </c>
      <c r="CF32">
        <f t="shared" si="8"/>
        <v>1</v>
      </c>
      <c r="CG32">
        <f t="shared" si="4"/>
        <v>8</v>
      </c>
      <c r="CH32" s="2">
        <f t="shared" si="5"/>
        <v>0.10810810810810811</v>
      </c>
      <c r="CI32" s="2">
        <f t="shared" si="0"/>
        <v>0.25</v>
      </c>
      <c r="CJ32" s="2">
        <f t="shared" si="1"/>
        <v>1</v>
      </c>
      <c r="CK32">
        <f t="shared" si="2"/>
        <v>0</v>
      </c>
      <c r="CL32">
        <f t="shared" si="3"/>
        <v>0</v>
      </c>
      <c r="CP32">
        <v>0</v>
      </c>
      <c r="CQ32" t="s">
        <v>31</v>
      </c>
    </row>
    <row r="33" spans="1:95" ht="15.75">
      <c r="A33" t="s">
        <v>33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>
        <v>0</v>
      </c>
      <c r="X33">
        <v>0</v>
      </c>
      <c r="Y33">
        <v>0</v>
      </c>
      <c r="Z33">
        <v>0</v>
      </c>
      <c r="AA33">
        <v>0</v>
      </c>
      <c r="AB33">
        <v>1</v>
      </c>
      <c r="AC33">
        <v>0</v>
      </c>
      <c r="AD33">
        <v>0</v>
      </c>
      <c r="AE33">
        <v>0</v>
      </c>
      <c r="AF33">
        <v>0</v>
      </c>
      <c r="AG33">
        <v>1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1</v>
      </c>
      <c r="AO33">
        <v>0</v>
      </c>
      <c r="AP33">
        <v>0</v>
      </c>
      <c r="AQ33">
        <v>0</v>
      </c>
      <c r="AR33">
        <v>1</v>
      </c>
      <c r="AS33">
        <v>0</v>
      </c>
      <c r="AT33">
        <v>3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1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/>
      <c r="BW33">
        <v>0</v>
      </c>
      <c r="BX33">
        <v>0</v>
      </c>
      <c r="BY33" s="3">
        <v>0</v>
      </c>
      <c r="BZ33" s="6">
        <v>0</v>
      </c>
      <c r="CA33" s="6"/>
      <c r="CB33">
        <v>0</v>
      </c>
      <c r="CD33">
        <f t="shared" si="9"/>
        <v>12</v>
      </c>
      <c r="CE33" t="s">
        <v>33</v>
      </c>
      <c r="CF33">
        <f t="shared" si="8"/>
        <v>3</v>
      </c>
      <c r="CG33">
        <f t="shared" si="4"/>
        <v>8</v>
      </c>
      <c r="CH33" s="2">
        <f t="shared" si="5"/>
        <v>0.16216216216216217</v>
      </c>
      <c r="CI33" s="2">
        <f t="shared" si="0"/>
        <v>0</v>
      </c>
      <c r="CJ33" s="2">
        <f t="shared" si="1"/>
        <v>0</v>
      </c>
      <c r="CK33">
        <f t="shared" si="2"/>
        <v>0</v>
      </c>
      <c r="CL33">
        <f t="shared" si="3"/>
        <v>0</v>
      </c>
      <c r="CP33">
        <v>0</v>
      </c>
      <c r="CQ33" t="s">
        <v>33</v>
      </c>
    </row>
    <row r="34" spans="1:95" ht="15.75">
      <c r="A34" t="s">
        <v>79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4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1</v>
      </c>
      <c r="BI34">
        <v>1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4</v>
      </c>
      <c r="BV34" s="1"/>
      <c r="BW34">
        <v>0</v>
      </c>
      <c r="BX34">
        <v>0</v>
      </c>
      <c r="BY34" s="3">
        <v>0</v>
      </c>
      <c r="BZ34" s="6">
        <v>0</v>
      </c>
      <c r="CA34" s="6"/>
      <c r="CB34">
        <v>0</v>
      </c>
      <c r="CD34">
        <f t="shared" si="9"/>
        <v>10</v>
      </c>
      <c r="CE34" t="s">
        <v>79</v>
      </c>
      <c r="CF34">
        <f t="shared" si="8"/>
        <v>4</v>
      </c>
      <c r="CG34">
        <f t="shared" si="4"/>
        <v>4</v>
      </c>
      <c r="CH34" s="2">
        <f t="shared" si="5"/>
        <v>0.13513513513513514</v>
      </c>
      <c r="CI34" s="2">
        <f aca="true" t="shared" si="10" ref="CI34:CI65">AVERAGE(BS34:CB34)</f>
        <v>0.5</v>
      </c>
      <c r="CJ34" s="2">
        <f aca="true" t="shared" si="11" ref="CJ34:CJ65">MAX(BS34:CB34)</f>
        <v>4</v>
      </c>
      <c r="CK34">
        <f aca="true" t="shared" si="12" ref="CK34:CK65">MIN(BS34:CB34)</f>
        <v>0</v>
      </c>
      <c r="CL34">
        <f aca="true" t="shared" si="13" ref="CL34:CL65">MIN(B34:CB34)</f>
        <v>0</v>
      </c>
      <c r="CM34" t="str">
        <f>CE34</f>
        <v>Hooded Merganser</v>
      </c>
      <c r="CN34" t="s">
        <v>170</v>
      </c>
      <c r="CP34">
        <v>0</v>
      </c>
      <c r="CQ34" t="s">
        <v>79</v>
      </c>
    </row>
    <row r="35" spans="1:95" ht="15.75">
      <c r="A35" t="s">
        <v>36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3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</v>
      </c>
      <c r="BL35">
        <v>0</v>
      </c>
      <c r="BM35">
        <v>0</v>
      </c>
      <c r="BN35">
        <v>4</v>
      </c>
      <c r="BO35">
        <v>0</v>
      </c>
      <c r="BP35" s="1">
        <v>0</v>
      </c>
      <c r="BQ35" s="1">
        <v>0</v>
      </c>
      <c r="BR35" s="1">
        <v>1</v>
      </c>
      <c r="BS35" s="1">
        <v>0</v>
      </c>
      <c r="BT35" s="1">
        <v>0</v>
      </c>
      <c r="BU35" s="1">
        <v>0</v>
      </c>
      <c r="BV35" s="1"/>
      <c r="BW35" t="s">
        <v>49</v>
      </c>
      <c r="BX35">
        <v>0</v>
      </c>
      <c r="BY35" s="3">
        <v>0</v>
      </c>
      <c r="BZ35" s="6">
        <v>0</v>
      </c>
      <c r="CA35" s="6"/>
      <c r="CB35">
        <v>0</v>
      </c>
      <c r="CC35" s="9">
        <v>1</v>
      </c>
      <c r="CD35">
        <f>SUM(B35:CC35)</f>
        <v>11</v>
      </c>
      <c r="CE35" t="s">
        <v>36</v>
      </c>
      <c r="CF35">
        <f t="shared" si="8"/>
        <v>4</v>
      </c>
      <c r="CG35">
        <f t="shared" si="4"/>
        <v>4</v>
      </c>
      <c r="CH35" s="2">
        <f t="shared" si="5"/>
        <v>0.136986301369863</v>
      </c>
      <c r="CI35" s="2">
        <f t="shared" si="10"/>
        <v>0</v>
      </c>
      <c r="CJ35" s="2">
        <f t="shared" si="11"/>
        <v>0</v>
      </c>
      <c r="CK35">
        <f t="shared" si="12"/>
        <v>0</v>
      </c>
      <c r="CL35">
        <f t="shared" si="13"/>
        <v>0</v>
      </c>
      <c r="CP35">
        <v>0</v>
      </c>
      <c r="CQ35" t="s">
        <v>36</v>
      </c>
    </row>
    <row r="36" spans="1:95" ht="15.75">
      <c r="A36" t="s">
        <v>137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1</v>
      </c>
      <c r="AC36">
        <v>0</v>
      </c>
      <c r="AD36">
        <v>0</v>
      </c>
      <c r="AE36">
        <v>0</v>
      </c>
      <c r="AF36">
        <v>0</v>
      </c>
      <c r="AG36">
        <v>2</v>
      </c>
      <c r="AH36">
        <v>0</v>
      </c>
      <c r="AI36">
        <v>0</v>
      </c>
      <c r="AJ36">
        <v>0</v>
      </c>
      <c r="AK36">
        <v>3</v>
      </c>
      <c r="AL36">
        <v>0</v>
      </c>
      <c r="AM36">
        <v>0</v>
      </c>
      <c r="AN36">
        <v>2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1</v>
      </c>
      <c r="AU36">
        <v>0</v>
      </c>
      <c r="AV36">
        <v>0</v>
      </c>
      <c r="AW36">
        <v>1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1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1</v>
      </c>
      <c r="BP36" s="1">
        <v>0</v>
      </c>
      <c r="BQ36" s="1">
        <v>0</v>
      </c>
      <c r="BR36" s="1">
        <v>2</v>
      </c>
      <c r="BS36" s="1">
        <v>0</v>
      </c>
      <c r="BT36" s="1">
        <v>1</v>
      </c>
      <c r="BU36" s="1">
        <v>0</v>
      </c>
      <c r="BV36" s="1"/>
      <c r="BW36">
        <v>0</v>
      </c>
      <c r="BX36">
        <v>0</v>
      </c>
      <c r="BY36" s="3">
        <v>0</v>
      </c>
      <c r="BZ36" s="6">
        <v>0</v>
      </c>
      <c r="CA36" s="6"/>
      <c r="CB36">
        <v>0</v>
      </c>
      <c r="CD36">
        <f>SUM(B36:CB36)</f>
        <v>15</v>
      </c>
      <c r="CE36" t="s">
        <v>137</v>
      </c>
      <c r="CF36">
        <f t="shared" si="8"/>
        <v>3</v>
      </c>
      <c r="CG36">
        <f t="shared" si="4"/>
        <v>10</v>
      </c>
      <c r="CH36" s="2">
        <f t="shared" si="5"/>
        <v>0.20270270270270271</v>
      </c>
      <c r="CI36" s="2">
        <f t="shared" si="10"/>
        <v>0.125</v>
      </c>
      <c r="CJ36" s="2">
        <f t="shared" si="11"/>
        <v>1</v>
      </c>
      <c r="CK36">
        <f t="shared" si="12"/>
        <v>0</v>
      </c>
      <c r="CL36">
        <f t="shared" si="13"/>
        <v>0</v>
      </c>
      <c r="CP36">
        <v>0</v>
      </c>
      <c r="CQ36" t="s">
        <v>137</v>
      </c>
    </row>
    <row r="37" spans="1:95" ht="15.75">
      <c r="A37" t="s">
        <v>53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1</v>
      </c>
      <c r="AR37">
        <v>0</v>
      </c>
      <c r="AS37">
        <v>0</v>
      </c>
      <c r="AT37">
        <v>5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80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 s="1">
        <v>23</v>
      </c>
      <c r="BQ37" s="1">
        <v>0</v>
      </c>
      <c r="BR37" s="1">
        <v>0</v>
      </c>
      <c r="BS37" s="1">
        <v>0</v>
      </c>
      <c r="BT37" s="1">
        <v>0</v>
      </c>
      <c r="BU37" s="1">
        <v>1</v>
      </c>
      <c r="BV37" s="1"/>
      <c r="BW37">
        <v>0</v>
      </c>
      <c r="BX37">
        <v>0</v>
      </c>
      <c r="BY37" s="3">
        <v>3</v>
      </c>
      <c r="BZ37" s="6">
        <v>0</v>
      </c>
      <c r="CA37" s="6">
        <v>1</v>
      </c>
      <c r="CB37">
        <v>8</v>
      </c>
      <c r="CC37" s="9">
        <v>4</v>
      </c>
      <c r="CD37">
        <f aca="true" t="shared" si="14" ref="CD37:CD42">SUM(B37:CC37)</f>
        <v>126</v>
      </c>
      <c r="CE37" t="s">
        <v>53</v>
      </c>
      <c r="CF37">
        <f t="shared" si="8"/>
        <v>80</v>
      </c>
      <c r="CG37">
        <f t="shared" si="4"/>
        <v>5</v>
      </c>
      <c r="CH37" s="2">
        <f t="shared" si="5"/>
        <v>1.4864864864864864</v>
      </c>
      <c r="CI37" s="2">
        <f t="shared" si="10"/>
        <v>1.4444444444444444</v>
      </c>
      <c r="CJ37" s="2">
        <f t="shared" si="11"/>
        <v>8</v>
      </c>
      <c r="CK37">
        <f t="shared" si="12"/>
        <v>0</v>
      </c>
      <c r="CL37">
        <f t="shared" si="13"/>
        <v>0</v>
      </c>
      <c r="CP37">
        <v>8</v>
      </c>
      <c r="CQ37" t="s">
        <v>53</v>
      </c>
    </row>
    <row r="38" spans="1:95" ht="15.75">
      <c r="A38" t="s">
        <v>15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</v>
      </c>
      <c r="BL38">
        <v>1</v>
      </c>
      <c r="BM38">
        <v>0</v>
      </c>
      <c r="BN38">
        <v>0</v>
      </c>
      <c r="BO38">
        <v>1</v>
      </c>
      <c r="BP38" s="1">
        <v>0</v>
      </c>
      <c r="BQ38" s="1">
        <v>0</v>
      </c>
      <c r="BR38" s="1">
        <v>0</v>
      </c>
      <c r="BS38" s="1">
        <v>1</v>
      </c>
      <c r="BT38" s="1">
        <v>1</v>
      </c>
      <c r="BU38" s="1">
        <v>3</v>
      </c>
      <c r="BV38" s="1"/>
      <c r="BW38">
        <v>3</v>
      </c>
      <c r="BX38">
        <v>2</v>
      </c>
      <c r="BY38" s="3">
        <v>2</v>
      </c>
      <c r="BZ38" s="6">
        <v>2</v>
      </c>
      <c r="CA38" s="6">
        <v>4</v>
      </c>
      <c r="CB38">
        <v>2</v>
      </c>
      <c r="CC38" s="9">
        <v>1</v>
      </c>
      <c r="CD38">
        <f t="shared" si="14"/>
        <v>24</v>
      </c>
      <c r="CE38" t="s">
        <v>15</v>
      </c>
      <c r="CF38">
        <f t="shared" si="8"/>
        <v>4</v>
      </c>
      <c r="CG38">
        <f t="shared" si="4"/>
        <v>8</v>
      </c>
      <c r="CH38" s="2">
        <f t="shared" si="5"/>
        <v>0.17567567567567569</v>
      </c>
      <c r="CI38" s="2">
        <f t="shared" si="10"/>
        <v>2.2222222222222223</v>
      </c>
      <c r="CJ38" s="2">
        <f t="shared" si="11"/>
        <v>4</v>
      </c>
      <c r="CK38">
        <f t="shared" si="12"/>
        <v>1</v>
      </c>
      <c r="CL38">
        <f t="shared" si="13"/>
        <v>0</v>
      </c>
      <c r="CM38" t="str">
        <f>CE38</f>
        <v>Bald Eagle</v>
      </c>
      <c r="CP38">
        <v>2</v>
      </c>
      <c r="CQ38" t="s">
        <v>15</v>
      </c>
    </row>
    <row r="39" spans="1:95" ht="15.75">
      <c r="A39" t="s">
        <v>65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 s="1">
        <v>1</v>
      </c>
      <c r="BS39" s="1">
        <v>0</v>
      </c>
      <c r="BT39" s="1">
        <v>0</v>
      </c>
      <c r="BU39" s="1">
        <v>0</v>
      </c>
      <c r="BV39" s="1"/>
      <c r="BW39">
        <v>0</v>
      </c>
      <c r="BX39">
        <v>0</v>
      </c>
      <c r="BY39" s="3">
        <v>0</v>
      </c>
      <c r="BZ39" s="6">
        <v>0</v>
      </c>
      <c r="CA39" s="6"/>
      <c r="CB39">
        <v>0</v>
      </c>
      <c r="CC39" s="9">
        <v>1</v>
      </c>
      <c r="CD39">
        <f t="shared" si="14"/>
        <v>2</v>
      </c>
      <c r="CE39" t="s">
        <v>65</v>
      </c>
      <c r="CF39">
        <f t="shared" si="8"/>
        <v>1</v>
      </c>
      <c r="CG39">
        <f t="shared" si="4"/>
        <v>1</v>
      </c>
      <c r="CH39" s="2">
        <f t="shared" si="5"/>
        <v>0.013513513513513514</v>
      </c>
      <c r="CI39" s="2">
        <f t="shared" si="10"/>
        <v>0</v>
      </c>
      <c r="CJ39" s="2">
        <f t="shared" si="11"/>
        <v>0</v>
      </c>
      <c r="CK39">
        <f t="shared" si="12"/>
        <v>0</v>
      </c>
      <c r="CL39">
        <f t="shared" si="13"/>
        <v>0</v>
      </c>
      <c r="CP39">
        <v>0</v>
      </c>
      <c r="CQ39" t="s">
        <v>65</v>
      </c>
    </row>
    <row r="40" spans="1:95" ht="15.75">
      <c r="A40" t="s">
        <v>101</v>
      </c>
      <c r="B40">
        <v>1</v>
      </c>
      <c r="C40">
        <v>0</v>
      </c>
      <c r="D40">
        <v>0</v>
      </c>
      <c r="E40">
        <v>0</v>
      </c>
      <c r="F40">
        <v>0</v>
      </c>
      <c r="G40">
        <v>1</v>
      </c>
      <c r="H40">
        <v>0</v>
      </c>
      <c r="I40">
        <v>1</v>
      </c>
      <c r="J40">
        <v>0</v>
      </c>
      <c r="K40">
        <v>3</v>
      </c>
      <c r="L40">
        <v>0</v>
      </c>
      <c r="M40">
        <v>1</v>
      </c>
      <c r="N40">
        <v>0</v>
      </c>
      <c r="O40">
        <v>2</v>
      </c>
      <c r="P40">
        <v>8</v>
      </c>
      <c r="Q40">
        <v>3</v>
      </c>
      <c r="R40">
        <v>9</v>
      </c>
      <c r="S40">
        <v>1</v>
      </c>
      <c r="T40">
        <v>1</v>
      </c>
      <c r="U40">
        <v>4</v>
      </c>
      <c r="V40">
        <v>0</v>
      </c>
      <c r="W40">
        <v>0</v>
      </c>
      <c r="X40">
        <v>0</v>
      </c>
      <c r="Y40">
        <v>3</v>
      </c>
      <c r="Z40">
        <v>3</v>
      </c>
      <c r="AA40">
        <v>0</v>
      </c>
      <c r="AB40">
        <v>0</v>
      </c>
      <c r="AC40">
        <v>0</v>
      </c>
      <c r="AD40">
        <v>1</v>
      </c>
      <c r="AE40">
        <v>3</v>
      </c>
      <c r="AF40">
        <v>8</v>
      </c>
      <c r="AG40">
        <v>6</v>
      </c>
      <c r="AH40">
        <v>3</v>
      </c>
      <c r="AI40">
        <v>1</v>
      </c>
      <c r="AJ40">
        <v>10</v>
      </c>
      <c r="AK40">
        <v>4</v>
      </c>
      <c r="AL40">
        <v>7</v>
      </c>
      <c r="AM40">
        <v>2</v>
      </c>
      <c r="AN40">
        <v>1</v>
      </c>
      <c r="AO40">
        <v>1</v>
      </c>
      <c r="AP40">
        <v>3</v>
      </c>
      <c r="AQ40">
        <v>1</v>
      </c>
      <c r="AR40">
        <v>1</v>
      </c>
      <c r="AS40">
        <v>1</v>
      </c>
      <c r="AT40">
        <v>1</v>
      </c>
      <c r="AU40">
        <v>7</v>
      </c>
      <c r="AV40">
        <v>0</v>
      </c>
      <c r="AW40">
        <v>2</v>
      </c>
      <c r="AX40">
        <v>0</v>
      </c>
      <c r="AY40">
        <v>2</v>
      </c>
      <c r="AZ40">
        <v>2</v>
      </c>
      <c r="BA40">
        <v>1</v>
      </c>
      <c r="BB40">
        <v>0</v>
      </c>
      <c r="BC40">
        <v>1</v>
      </c>
      <c r="BD40">
        <v>7</v>
      </c>
      <c r="BE40">
        <v>0</v>
      </c>
      <c r="BF40">
        <v>1</v>
      </c>
      <c r="BG40">
        <v>3</v>
      </c>
      <c r="BH40">
        <v>0</v>
      </c>
      <c r="BI40">
        <v>4</v>
      </c>
      <c r="BJ40">
        <v>5</v>
      </c>
      <c r="BK40">
        <v>0</v>
      </c>
      <c r="BL40">
        <v>3</v>
      </c>
      <c r="BM40">
        <v>4</v>
      </c>
      <c r="BN40">
        <v>3</v>
      </c>
      <c r="BO40">
        <v>0</v>
      </c>
      <c r="BP40" s="1">
        <v>0</v>
      </c>
      <c r="BQ40" s="1">
        <v>7</v>
      </c>
      <c r="BR40" s="1">
        <v>2</v>
      </c>
      <c r="BS40" s="1">
        <v>0</v>
      </c>
      <c r="BT40" s="1">
        <v>0</v>
      </c>
      <c r="BU40" s="1">
        <v>1</v>
      </c>
      <c r="BV40" s="1">
        <v>1</v>
      </c>
      <c r="BW40">
        <v>2</v>
      </c>
      <c r="BX40">
        <v>6</v>
      </c>
      <c r="BY40" s="3">
        <v>0</v>
      </c>
      <c r="BZ40" s="6">
        <v>3</v>
      </c>
      <c r="CA40" s="6">
        <v>1</v>
      </c>
      <c r="CB40">
        <v>1</v>
      </c>
      <c r="CC40" s="9">
        <v>3</v>
      </c>
      <c r="CD40">
        <f t="shared" si="14"/>
        <v>167</v>
      </c>
      <c r="CE40" t="s">
        <v>101</v>
      </c>
      <c r="CF40">
        <f t="shared" si="8"/>
        <v>10</v>
      </c>
      <c r="CG40">
        <f t="shared" si="4"/>
        <v>51</v>
      </c>
      <c r="CH40" s="2">
        <f t="shared" si="5"/>
        <v>2.12</v>
      </c>
      <c r="CI40" s="2">
        <f t="shared" si="10"/>
        <v>1.5</v>
      </c>
      <c r="CJ40" s="2">
        <f t="shared" si="11"/>
        <v>6</v>
      </c>
      <c r="CK40">
        <f t="shared" si="12"/>
        <v>0</v>
      </c>
      <c r="CL40">
        <f t="shared" si="13"/>
        <v>0</v>
      </c>
      <c r="CP40">
        <v>1</v>
      </c>
      <c r="CQ40" t="s">
        <v>101</v>
      </c>
    </row>
    <row r="41" spans="1:95" ht="15.75">
      <c r="A41" t="s">
        <v>142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1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1</v>
      </c>
      <c r="AI41">
        <v>0</v>
      </c>
      <c r="AJ41">
        <v>1</v>
      </c>
      <c r="AK41">
        <v>0</v>
      </c>
      <c r="AL41">
        <v>0</v>
      </c>
      <c r="AM41">
        <v>2</v>
      </c>
      <c r="AN41">
        <v>0</v>
      </c>
      <c r="AO41">
        <v>1</v>
      </c>
      <c r="AP41">
        <v>2</v>
      </c>
      <c r="AQ41">
        <v>2</v>
      </c>
      <c r="AR41">
        <v>2</v>
      </c>
      <c r="AS41">
        <v>4</v>
      </c>
      <c r="AT41">
        <v>1</v>
      </c>
      <c r="AU41">
        <v>1</v>
      </c>
      <c r="AV41">
        <v>0</v>
      </c>
      <c r="AW41">
        <v>4</v>
      </c>
      <c r="AX41">
        <v>4</v>
      </c>
      <c r="AY41">
        <v>3</v>
      </c>
      <c r="AZ41">
        <v>3</v>
      </c>
      <c r="BA41">
        <v>5</v>
      </c>
      <c r="BB41">
        <v>5</v>
      </c>
      <c r="BC41">
        <v>3</v>
      </c>
      <c r="BD41">
        <v>7</v>
      </c>
      <c r="BE41">
        <v>6</v>
      </c>
      <c r="BF41">
        <v>2</v>
      </c>
      <c r="BG41">
        <v>3</v>
      </c>
      <c r="BH41">
        <v>2</v>
      </c>
      <c r="BI41">
        <v>5</v>
      </c>
      <c r="BJ41">
        <v>5</v>
      </c>
      <c r="BK41">
        <v>1</v>
      </c>
      <c r="BL41">
        <v>2</v>
      </c>
      <c r="BM41">
        <v>2</v>
      </c>
      <c r="BN41">
        <v>3</v>
      </c>
      <c r="BO41">
        <v>5</v>
      </c>
      <c r="BP41" s="1">
        <v>3</v>
      </c>
      <c r="BQ41" s="1">
        <v>1</v>
      </c>
      <c r="BR41" s="1">
        <v>6</v>
      </c>
      <c r="BS41" s="1">
        <v>2</v>
      </c>
      <c r="BT41" s="1">
        <v>1</v>
      </c>
      <c r="BU41" s="1">
        <v>7</v>
      </c>
      <c r="BV41" s="1">
        <v>1</v>
      </c>
      <c r="BW41">
        <v>4</v>
      </c>
      <c r="BX41">
        <v>2</v>
      </c>
      <c r="BY41" s="3">
        <v>0</v>
      </c>
      <c r="BZ41" s="6">
        <v>4</v>
      </c>
      <c r="CA41" s="6">
        <v>5</v>
      </c>
      <c r="CB41">
        <v>2</v>
      </c>
      <c r="CC41" s="9">
        <v>3</v>
      </c>
      <c r="CD41">
        <f t="shared" si="14"/>
        <v>131</v>
      </c>
      <c r="CE41" t="s">
        <v>142</v>
      </c>
      <c r="CF41">
        <f t="shared" si="8"/>
        <v>7</v>
      </c>
      <c r="CG41">
        <f t="shared" si="4"/>
        <v>41</v>
      </c>
      <c r="CH41" s="2">
        <f t="shared" si="5"/>
        <v>1.56</v>
      </c>
      <c r="CI41" s="2">
        <f t="shared" si="10"/>
        <v>2.8</v>
      </c>
      <c r="CJ41" s="2">
        <f t="shared" si="11"/>
        <v>7</v>
      </c>
      <c r="CK41">
        <f t="shared" si="12"/>
        <v>0</v>
      </c>
      <c r="CL41">
        <f t="shared" si="13"/>
        <v>0</v>
      </c>
      <c r="CM41" t="str">
        <f>CE41</f>
        <v>Sharp-shinned Hawk</v>
      </c>
      <c r="CP41">
        <v>2</v>
      </c>
      <c r="CQ41" t="s">
        <v>142</v>
      </c>
    </row>
    <row r="42" spans="1:95" ht="15.75">
      <c r="A42" t="s">
        <v>47</v>
      </c>
      <c r="B42">
        <v>0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2</v>
      </c>
      <c r="M42">
        <v>0</v>
      </c>
      <c r="N42">
        <v>0</v>
      </c>
      <c r="O42">
        <v>1</v>
      </c>
      <c r="P42">
        <v>1</v>
      </c>
      <c r="Q42">
        <v>0</v>
      </c>
      <c r="R42">
        <v>1</v>
      </c>
      <c r="S42">
        <v>2</v>
      </c>
      <c r="T42">
        <v>0</v>
      </c>
      <c r="U42">
        <v>0</v>
      </c>
      <c r="V42">
        <v>0</v>
      </c>
      <c r="W42">
        <v>1</v>
      </c>
      <c r="X42">
        <v>0</v>
      </c>
      <c r="Y42">
        <v>2</v>
      </c>
      <c r="Z42">
        <v>0</v>
      </c>
      <c r="AA42">
        <v>0</v>
      </c>
      <c r="AB42">
        <v>1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2</v>
      </c>
      <c r="AK42">
        <v>1</v>
      </c>
      <c r="AL42">
        <v>2</v>
      </c>
      <c r="AM42">
        <v>3</v>
      </c>
      <c r="AN42">
        <v>2</v>
      </c>
      <c r="AO42">
        <v>1</v>
      </c>
      <c r="AP42">
        <v>1</v>
      </c>
      <c r="AQ42">
        <v>2</v>
      </c>
      <c r="AR42">
        <v>4</v>
      </c>
      <c r="AS42">
        <v>3</v>
      </c>
      <c r="AT42">
        <v>1</v>
      </c>
      <c r="AU42">
        <v>4</v>
      </c>
      <c r="AV42">
        <v>4</v>
      </c>
      <c r="AW42">
        <v>4</v>
      </c>
      <c r="AX42">
        <v>3</v>
      </c>
      <c r="AY42">
        <v>1</v>
      </c>
      <c r="AZ42">
        <v>1</v>
      </c>
      <c r="BA42">
        <v>4</v>
      </c>
      <c r="BB42">
        <v>2</v>
      </c>
      <c r="BC42">
        <v>3</v>
      </c>
      <c r="BD42">
        <v>6</v>
      </c>
      <c r="BE42">
        <v>5</v>
      </c>
      <c r="BF42">
        <v>5</v>
      </c>
      <c r="BG42">
        <v>7</v>
      </c>
      <c r="BH42">
        <v>5</v>
      </c>
      <c r="BI42">
        <v>7</v>
      </c>
      <c r="BJ42">
        <v>11</v>
      </c>
      <c r="BK42">
        <v>9</v>
      </c>
      <c r="BL42">
        <v>9</v>
      </c>
      <c r="BM42">
        <v>4</v>
      </c>
      <c r="BN42">
        <v>9</v>
      </c>
      <c r="BO42">
        <v>16</v>
      </c>
      <c r="BP42" s="1">
        <v>6</v>
      </c>
      <c r="BQ42" s="1">
        <v>6</v>
      </c>
      <c r="BR42" s="1">
        <v>9</v>
      </c>
      <c r="BS42" s="1">
        <v>6</v>
      </c>
      <c r="BT42" s="1">
        <v>2</v>
      </c>
      <c r="BU42" s="1">
        <v>11</v>
      </c>
      <c r="BV42" s="1">
        <v>4</v>
      </c>
      <c r="BW42">
        <v>10</v>
      </c>
      <c r="BX42">
        <v>9</v>
      </c>
      <c r="BY42" s="3">
        <v>8</v>
      </c>
      <c r="BZ42" s="6">
        <v>8</v>
      </c>
      <c r="CA42" s="6">
        <v>14</v>
      </c>
      <c r="CB42">
        <v>5</v>
      </c>
      <c r="CC42" s="9">
        <v>7</v>
      </c>
      <c r="CD42">
        <f t="shared" si="14"/>
        <v>259</v>
      </c>
      <c r="CE42" t="s">
        <v>47</v>
      </c>
      <c r="CF42">
        <f t="shared" si="8"/>
        <v>16</v>
      </c>
      <c r="CG42">
        <f t="shared" si="4"/>
        <v>51</v>
      </c>
      <c r="CH42" s="2">
        <f t="shared" si="5"/>
        <v>2.8933333333333335</v>
      </c>
      <c r="CI42" s="2">
        <f t="shared" si="10"/>
        <v>7.7</v>
      </c>
      <c r="CJ42" s="2">
        <f t="shared" si="11"/>
        <v>14</v>
      </c>
      <c r="CK42">
        <f t="shared" si="12"/>
        <v>2</v>
      </c>
      <c r="CL42">
        <f t="shared" si="13"/>
        <v>0</v>
      </c>
      <c r="CP42">
        <v>5</v>
      </c>
      <c r="CQ42" t="s">
        <v>47</v>
      </c>
    </row>
    <row r="43" spans="1:95" ht="15.75">
      <c r="A43" t="s">
        <v>100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1</v>
      </c>
      <c r="AM43">
        <v>2</v>
      </c>
      <c r="AN43">
        <v>0</v>
      </c>
      <c r="AO43">
        <v>1</v>
      </c>
      <c r="AP43">
        <v>0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1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1</v>
      </c>
      <c r="BL43">
        <v>0</v>
      </c>
      <c r="BM43">
        <v>0</v>
      </c>
      <c r="BN43">
        <v>0</v>
      </c>
      <c r="BO43">
        <v>0</v>
      </c>
      <c r="BP43" s="1">
        <v>1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/>
      <c r="BW43">
        <v>0</v>
      </c>
      <c r="BX43">
        <v>1</v>
      </c>
      <c r="BY43" s="3">
        <v>0</v>
      </c>
      <c r="BZ43" s="6">
        <v>0</v>
      </c>
      <c r="CA43" s="6"/>
      <c r="CB43">
        <v>0</v>
      </c>
      <c r="CD43">
        <f>SUM(B43:CB43)</f>
        <v>10</v>
      </c>
      <c r="CE43" t="s">
        <v>100</v>
      </c>
      <c r="CF43">
        <f t="shared" si="8"/>
        <v>2</v>
      </c>
      <c r="CG43">
        <f t="shared" si="4"/>
        <v>9</v>
      </c>
      <c r="CH43" s="2">
        <f t="shared" si="5"/>
        <v>0.13513513513513514</v>
      </c>
      <c r="CI43" s="2">
        <f t="shared" si="10"/>
        <v>0.125</v>
      </c>
      <c r="CJ43" s="2">
        <f t="shared" si="11"/>
        <v>1</v>
      </c>
      <c r="CK43">
        <f t="shared" si="12"/>
        <v>0</v>
      </c>
      <c r="CL43">
        <f t="shared" si="13"/>
        <v>0</v>
      </c>
      <c r="CP43">
        <v>0</v>
      </c>
      <c r="CQ43" t="s">
        <v>100</v>
      </c>
    </row>
    <row r="44" spans="1:95" ht="15.75">
      <c r="A44" t="s">
        <v>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1</v>
      </c>
      <c r="AR44">
        <v>1</v>
      </c>
      <c r="AS44">
        <v>0</v>
      </c>
      <c r="AT44">
        <v>2</v>
      </c>
      <c r="AU44">
        <v>1</v>
      </c>
      <c r="AV44">
        <v>1</v>
      </c>
      <c r="AW44">
        <v>0</v>
      </c>
      <c r="AX44">
        <v>0</v>
      </c>
      <c r="AY44">
        <v>0</v>
      </c>
      <c r="AZ44">
        <v>2</v>
      </c>
      <c r="BA44">
        <v>1</v>
      </c>
      <c r="BB44">
        <v>1</v>
      </c>
      <c r="BC44">
        <v>1</v>
      </c>
      <c r="BD44">
        <v>2</v>
      </c>
      <c r="BE44">
        <v>2</v>
      </c>
      <c r="BF44">
        <v>1</v>
      </c>
      <c r="BG44">
        <v>0</v>
      </c>
      <c r="BH44">
        <v>0</v>
      </c>
      <c r="BI44">
        <v>0</v>
      </c>
      <c r="BJ44">
        <v>0</v>
      </c>
      <c r="BK44">
        <v>2</v>
      </c>
      <c r="BL44">
        <v>0</v>
      </c>
      <c r="BM44">
        <v>0</v>
      </c>
      <c r="BN44">
        <v>0</v>
      </c>
      <c r="BO44">
        <v>0</v>
      </c>
      <c r="BP44" s="1">
        <v>1</v>
      </c>
      <c r="BQ44" s="1">
        <v>0</v>
      </c>
      <c r="BR44" s="1">
        <v>1</v>
      </c>
      <c r="BS44" s="1">
        <v>0</v>
      </c>
      <c r="BT44" s="1">
        <v>0</v>
      </c>
      <c r="BU44" s="1">
        <v>1</v>
      </c>
      <c r="BV44" s="1"/>
      <c r="BW44">
        <v>0</v>
      </c>
      <c r="BX44">
        <v>0</v>
      </c>
      <c r="BY44" s="3">
        <v>0</v>
      </c>
      <c r="BZ44" s="6">
        <v>0</v>
      </c>
      <c r="CA44" s="6"/>
      <c r="CB44">
        <v>0</v>
      </c>
      <c r="CD44">
        <f>SUM(B44:CB44)</f>
        <v>21</v>
      </c>
      <c r="CE44" t="s">
        <v>1</v>
      </c>
      <c r="CF44">
        <f t="shared" si="8"/>
        <v>2</v>
      </c>
      <c r="CG44">
        <f t="shared" si="4"/>
        <v>16</v>
      </c>
      <c r="CH44" s="2">
        <f>AVERAGE(B44:BX44)</f>
        <v>0.28378378378378377</v>
      </c>
      <c r="CI44" s="2">
        <f t="shared" si="10"/>
        <v>0.125</v>
      </c>
      <c r="CJ44" s="2">
        <f t="shared" si="11"/>
        <v>1</v>
      </c>
      <c r="CK44">
        <f t="shared" si="12"/>
        <v>0</v>
      </c>
      <c r="CL44">
        <f t="shared" si="13"/>
        <v>0</v>
      </c>
      <c r="CP44">
        <v>0</v>
      </c>
      <c r="CQ44" t="s">
        <v>1</v>
      </c>
    </row>
    <row r="45" spans="1:95" ht="15.75">
      <c r="A45" t="s">
        <v>127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1</v>
      </c>
      <c r="J45">
        <v>0</v>
      </c>
      <c r="K45">
        <v>0</v>
      </c>
      <c r="L45">
        <v>0</v>
      </c>
      <c r="M45">
        <v>1</v>
      </c>
      <c r="N45">
        <v>0</v>
      </c>
      <c r="O45">
        <v>0</v>
      </c>
      <c r="P45">
        <v>2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1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3</v>
      </c>
      <c r="AG45">
        <v>0</v>
      </c>
      <c r="AH45">
        <v>0</v>
      </c>
      <c r="AI45">
        <v>1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1</v>
      </c>
      <c r="AQ45">
        <v>3</v>
      </c>
      <c r="AR45">
        <v>0</v>
      </c>
      <c r="AS45">
        <v>0</v>
      </c>
      <c r="AT45">
        <v>0</v>
      </c>
      <c r="AU45">
        <v>2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2</v>
      </c>
      <c r="BI45">
        <v>1</v>
      </c>
      <c r="BJ45">
        <v>1</v>
      </c>
      <c r="BK45">
        <v>2</v>
      </c>
      <c r="BL45">
        <v>0</v>
      </c>
      <c r="BM45">
        <v>0</v>
      </c>
      <c r="BN45">
        <v>1</v>
      </c>
      <c r="BO45">
        <v>1</v>
      </c>
      <c r="BP45" s="1">
        <v>2</v>
      </c>
      <c r="BQ45" s="1">
        <v>0</v>
      </c>
      <c r="BR45" s="1">
        <v>1</v>
      </c>
      <c r="BS45" s="1">
        <v>0</v>
      </c>
      <c r="BT45" s="1">
        <v>0</v>
      </c>
      <c r="BU45" s="1">
        <v>0</v>
      </c>
      <c r="BV45" s="1">
        <v>1</v>
      </c>
      <c r="BW45">
        <v>1</v>
      </c>
      <c r="BX45">
        <v>2</v>
      </c>
      <c r="BY45" s="3">
        <v>2</v>
      </c>
      <c r="BZ45" s="6">
        <v>0</v>
      </c>
      <c r="CA45" s="6">
        <v>1</v>
      </c>
      <c r="CB45">
        <v>1</v>
      </c>
      <c r="CD45">
        <f>SUM(B45:CB45)</f>
        <v>34</v>
      </c>
      <c r="CE45" t="s">
        <v>127</v>
      </c>
      <c r="CF45">
        <f t="shared" si="8"/>
        <v>3</v>
      </c>
      <c r="CG45">
        <f>COUNTIF(B45:BX45,"&gt;0")</f>
        <v>20</v>
      </c>
      <c r="CH45" s="2">
        <f t="shared" si="5"/>
        <v>0.4</v>
      </c>
      <c r="CI45" s="2">
        <f t="shared" si="10"/>
        <v>0.8</v>
      </c>
      <c r="CJ45" s="2">
        <f t="shared" si="11"/>
        <v>2</v>
      </c>
      <c r="CK45">
        <f t="shared" si="12"/>
        <v>0</v>
      </c>
      <c r="CL45">
        <f t="shared" si="13"/>
        <v>0</v>
      </c>
      <c r="CP45">
        <v>1</v>
      </c>
      <c r="CQ45" t="s">
        <v>127</v>
      </c>
    </row>
    <row r="46" spans="1:95" ht="15.75">
      <c r="A46" t="s">
        <v>128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0</v>
      </c>
      <c r="O46">
        <v>2</v>
      </c>
      <c r="P46">
        <v>1</v>
      </c>
      <c r="Q46">
        <v>1</v>
      </c>
      <c r="R46">
        <v>2</v>
      </c>
      <c r="S46">
        <v>2</v>
      </c>
      <c r="T46">
        <v>5</v>
      </c>
      <c r="U46">
        <v>1</v>
      </c>
      <c r="V46">
        <v>4</v>
      </c>
      <c r="W46">
        <v>2</v>
      </c>
      <c r="X46">
        <v>2</v>
      </c>
      <c r="Y46">
        <v>4</v>
      </c>
      <c r="Z46">
        <v>2</v>
      </c>
      <c r="AA46">
        <v>1</v>
      </c>
      <c r="AB46">
        <v>0</v>
      </c>
      <c r="AC46">
        <v>1</v>
      </c>
      <c r="AD46">
        <v>0</v>
      </c>
      <c r="AE46">
        <v>3</v>
      </c>
      <c r="AF46">
        <v>8</v>
      </c>
      <c r="AG46">
        <v>5</v>
      </c>
      <c r="AH46">
        <v>2</v>
      </c>
      <c r="AI46">
        <v>9</v>
      </c>
      <c r="AJ46">
        <v>7</v>
      </c>
      <c r="AK46">
        <v>9</v>
      </c>
      <c r="AL46">
        <v>10</v>
      </c>
      <c r="AM46">
        <v>12</v>
      </c>
      <c r="AN46">
        <v>2</v>
      </c>
      <c r="AO46">
        <v>18</v>
      </c>
      <c r="AP46">
        <v>24</v>
      </c>
      <c r="AQ46">
        <v>15</v>
      </c>
      <c r="AR46">
        <v>22</v>
      </c>
      <c r="AS46">
        <v>13</v>
      </c>
      <c r="AT46">
        <v>17</v>
      </c>
      <c r="AU46">
        <v>37</v>
      </c>
      <c r="AV46">
        <v>32</v>
      </c>
      <c r="AW46">
        <v>41</v>
      </c>
      <c r="AX46">
        <v>26</v>
      </c>
      <c r="AY46">
        <v>27</v>
      </c>
      <c r="AZ46">
        <v>14</v>
      </c>
      <c r="BA46">
        <v>35</v>
      </c>
      <c r="BB46">
        <v>39</v>
      </c>
      <c r="BC46">
        <v>31</v>
      </c>
      <c r="BD46">
        <v>58</v>
      </c>
      <c r="BE46">
        <v>63</v>
      </c>
      <c r="BF46">
        <v>48</v>
      </c>
      <c r="BG46">
        <v>50</v>
      </c>
      <c r="BH46">
        <v>43</v>
      </c>
      <c r="BI46">
        <v>51</v>
      </c>
      <c r="BJ46">
        <v>44</v>
      </c>
      <c r="BK46">
        <v>48</v>
      </c>
      <c r="BL46">
        <v>39</v>
      </c>
      <c r="BM46">
        <v>39</v>
      </c>
      <c r="BN46">
        <v>67</v>
      </c>
      <c r="BO46">
        <v>50</v>
      </c>
      <c r="BP46" s="1">
        <v>52</v>
      </c>
      <c r="BQ46" s="1">
        <v>36</v>
      </c>
      <c r="BR46" s="1">
        <v>51</v>
      </c>
      <c r="BS46" s="1">
        <v>28</v>
      </c>
      <c r="BT46" s="1">
        <v>62</v>
      </c>
      <c r="BU46" s="1">
        <v>81</v>
      </c>
      <c r="BV46" s="1">
        <v>58</v>
      </c>
      <c r="BW46">
        <v>65</v>
      </c>
      <c r="BX46">
        <v>52</v>
      </c>
      <c r="BY46" s="3">
        <v>78</v>
      </c>
      <c r="BZ46" s="6">
        <v>50</v>
      </c>
      <c r="CA46" s="6">
        <v>65</v>
      </c>
      <c r="CB46">
        <v>39</v>
      </c>
      <c r="CC46" s="9">
        <v>53</v>
      </c>
      <c r="CD46">
        <f>SUM(B46:CC46)</f>
        <v>1859</v>
      </c>
      <c r="CE46" t="s">
        <v>128</v>
      </c>
      <c r="CF46">
        <f t="shared" si="8"/>
        <v>81</v>
      </c>
      <c r="CG46">
        <f>COUNTIF(B46:BX46,"&gt;0")</f>
        <v>61</v>
      </c>
      <c r="CH46" s="2">
        <f t="shared" si="5"/>
        <v>20.986666666666668</v>
      </c>
      <c r="CI46" s="2">
        <f t="shared" si="10"/>
        <v>57.8</v>
      </c>
      <c r="CJ46" s="2">
        <f t="shared" si="11"/>
        <v>81</v>
      </c>
      <c r="CK46">
        <f t="shared" si="12"/>
        <v>28</v>
      </c>
      <c r="CL46">
        <f t="shared" si="13"/>
        <v>0</v>
      </c>
      <c r="CM46" t="str">
        <f>CE46</f>
        <v>Red-tailed Hawk</v>
      </c>
      <c r="CP46">
        <v>39</v>
      </c>
      <c r="CQ46" t="s">
        <v>128</v>
      </c>
    </row>
    <row r="47" spans="1:95" ht="15.75">
      <c r="A47" t="s">
        <v>135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4</v>
      </c>
      <c r="S47">
        <v>3</v>
      </c>
      <c r="T47">
        <v>1</v>
      </c>
      <c r="U47">
        <v>3</v>
      </c>
      <c r="V47">
        <v>2</v>
      </c>
      <c r="W47">
        <v>4</v>
      </c>
      <c r="X47">
        <v>1</v>
      </c>
      <c r="Y47">
        <v>4</v>
      </c>
      <c r="Z47">
        <v>1</v>
      </c>
      <c r="AA47">
        <v>2</v>
      </c>
      <c r="AB47">
        <v>1</v>
      </c>
      <c r="AC47">
        <v>4</v>
      </c>
      <c r="AD47">
        <v>4</v>
      </c>
      <c r="AE47">
        <v>3</v>
      </c>
      <c r="AF47">
        <v>15</v>
      </c>
      <c r="AG47">
        <v>5</v>
      </c>
      <c r="AH47">
        <v>5</v>
      </c>
      <c r="AI47">
        <v>4</v>
      </c>
      <c r="AJ47">
        <v>15</v>
      </c>
      <c r="AK47">
        <v>9</v>
      </c>
      <c r="AL47">
        <v>18</v>
      </c>
      <c r="AM47">
        <v>37</v>
      </c>
      <c r="AN47">
        <v>10</v>
      </c>
      <c r="AO47">
        <v>10</v>
      </c>
      <c r="AP47">
        <v>29</v>
      </c>
      <c r="AQ47">
        <v>16</v>
      </c>
      <c r="AR47">
        <v>20</v>
      </c>
      <c r="AS47">
        <v>12</v>
      </c>
      <c r="AT47">
        <v>5</v>
      </c>
      <c r="AU47">
        <v>19</v>
      </c>
      <c r="AV47">
        <v>10</v>
      </c>
      <c r="AW47">
        <v>8</v>
      </c>
      <c r="AX47">
        <v>6</v>
      </c>
      <c r="AY47">
        <v>6</v>
      </c>
      <c r="AZ47">
        <v>5</v>
      </c>
      <c r="BA47">
        <v>5</v>
      </c>
      <c r="BB47">
        <v>5</v>
      </c>
      <c r="BC47">
        <v>1</v>
      </c>
      <c r="BD47">
        <v>10</v>
      </c>
      <c r="BE47">
        <v>6</v>
      </c>
      <c r="BF47">
        <v>2</v>
      </c>
      <c r="BG47">
        <v>3</v>
      </c>
      <c r="BH47">
        <v>1</v>
      </c>
      <c r="BI47">
        <v>2</v>
      </c>
      <c r="BJ47">
        <v>3</v>
      </c>
      <c r="BK47">
        <v>2</v>
      </c>
      <c r="BL47">
        <v>2</v>
      </c>
      <c r="BM47">
        <v>5</v>
      </c>
      <c r="BN47">
        <v>10</v>
      </c>
      <c r="BO47">
        <v>5</v>
      </c>
      <c r="BP47" s="1">
        <v>1</v>
      </c>
      <c r="BQ47" s="1">
        <v>1</v>
      </c>
      <c r="BR47" s="1">
        <v>0</v>
      </c>
      <c r="BS47" s="1">
        <v>1</v>
      </c>
      <c r="BT47" s="1">
        <v>0</v>
      </c>
      <c r="BU47" s="1">
        <v>1</v>
      </c>
      <c r="BV47" s="1">
        <v>1</v>
      </c>
      <c r="BW47">
        <v>5</v>
      </c>
      <c r="BX47">
        <v>1</v>
      </c>
      <c r="BY47" s="3">
        <v>4</v>
      </c>
      <c r="BZ47" s="6">
        <v>0</v>
      </c>
      <c r="CA47" s="6"/>
      <c r="CB47">
        <v>0</v>
      </c>
      <c r="CD47">
        <f>SUM(B47:CB47)</f>
        <v>378</v>
      </c>
      <c r="CE47" t="s">
        <v>135</v>
      </c>
      <c r="CF47">
        <f>MAX(B47:CC47)</f>
        <v>37</v>
      </c>
      <c r="CG47">
        <f>COUNTIF(B47:BX47,"&gt;0")</f>
        <v>57</v>
      </c>
      <c r="CH47" s="2">
        <f t="shared" si="5"/>
        <v>4.986666666666666</v>
      </c>
      <c r="CI47" s="2">
        <f t="shared" si="10"/>
        <v>1.4444444444444444</v>
      </c>
      <c r="CJ47" s="2">
        <f t="shared" si="11"/>
        <v>5</v>
      </c>
      <c r="CK47">
        <f t="shared" si="12"/>
        <v>0</v>
      </c>
      <c r="CL47">
        <f t="shared" si="13"/>
        <v>0</v>
      </c>
      <c r="CP47">
        <v>0</v>
      </c>
      <c r="CQ47" t="s">
        <v>135</v>
      </c>
    </row>
    <row r="48" spans="1:95" ht="15.75">
      <c r="A48" t="s">
        <v>32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  <c r="AS48">
        <v>0</v>
      </c>
      <c r="AT48">
        <v>1</v>
      </c>
      <c r="AU48">
        <v>2</v>
      </c>
      <c r="AV48">
        <v>0</v>
      </c>
      <c r="AW48">
        <v>2</v>
      </c>
      <c r="AX48">
        <v>0</v>
      </c>
      <c r="AY48">
        <v>0</v>
      </c>
      <c r="AZ48">
        <v>0</v>
      </c>
      <c r="BA48">
        <v>0</v>
      </c>
      <c r="BB48">
        <v>1</v>
      </c>
      <c r="BC48">
        <v>0</v>
      </c>
      <c r="BD48">
        <v>1</v>
      </c>
      <c r="BE48">
        <v>0</v>
      </c>
      <c r="BF48">
        <v>1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2</v>
      </c>
      <c r="BV48" s="1"/>
      <c r="BW48">
        <v>0</v>
      </c>
      <c r="BX48">
        <v>0</v>
      </c>
      <c r="BY48" s="3">
        <v>0</v>
      </c>
      <c r="BZ48" s="6">
        <v>0</v>
      </c>
      <c r="CA48" s="6"/>
      <c r="CB48">
        <v>0</v>
      </c>
      <c r="CD48">
        <f>SUM(B48:CB48)</f>
        <v>11</v>
      </c>
      <c r="CE48" t="s">
        <v>32</v>
      </c>
      <c r="CF48">
        <f>MAX(B48:CB48)</f>
        <v>2</v>
      </c>
      <c r="CG48">
        <f t="shared" si="4"/>
        <v>8</v>
      </c>
      <c r="CH48" s="2">
        <f t="shared" si="5"/>
        <v>0.14864864864864866</v>
      </c>
      <c r="CI48" s="2">
        <f t="shared" si="10"/>
        <v>0.25</v>
      </c>
      <c r="CJ48" s="2">
        <f t="shared" si="11"/>
        <v>2</v>
      </c>
      <c r="CK48">
        <f t="shared" si="12"/>
        <v>0</v>
      </c>
      <c r="CL48">
        <f t="shared" si="13"/>
        <v>0</v>
      </c>
      <c r="CP48">
        <v>0</v>
      </c>
      <c r="CQ48" t="s">
        <v>32</v>
      </c>
    </row>
    <row r="49" spans="1:95" ht="15.75">
      <c r="A49" t="s">
        <v>6</v>
      </c>
      <c r="B49">
        <v>0</v>
      </c>
      <c r="C49">
        <v>0</v>
      </c>
      <c r="D49">
        <v>1</v>
      </c>
      <c r="E49">
        <v>0</v>
      </c>
      <c r="F49">
        <v>0</v>
      </c>
      <c r="G49">
        <v>1</v>
      </c>
      <c r="H49">
        <v>1</v>
      </c>
      <c r="I49">
        <v>0</v>
      </c>
      <c r="J49">
        <v>1</v>
      </c>
      <c r="K49">
        <v>7</v>
      </c>
      <c r="L49">
        <v>2</v>
      </c>
      <c r="M49">
        <v>4</v>
      </c>
      <c r="N49">
        <v>5</v>
      </c>
      <c r="O49">
        <v>8</v>
      </c>
      <c r="P49">
        <v>3</v>
      </c>
      <c r="Q49">
        <v>2</v>
      </c>
      <c r="R49">
        <v>3</v>
      </c>
      <c r="S49">
        <v>7</v>
      </c>
      <c r="T49">
        <v>2</v>
      </c>
      <c r="U49">
        <v>4</v>
      </c>
      <c r="V49">
        <v>6</v>
      </c>
      <c r="W49">
        <v>5</v>
      </c>
      <c r="X49">
        <v>5</v>
      </c>
      <c r="Y49">
        <v>2</v>
      </c>
      <c r="Z49">
        <v>0</v>
      </c>
      <c r="AA49">
        <v>1</v>
      </c>
      <c r="AB49">
        <v>5</v>
      </c>
      <c r="AC49">
        <v>2</v>
      </c>
      <c r="AD49">
        <v>5</v>
      </c>
      <c r="AE49">
        <v>6</v>
      </c>
      <c r="AF49">
        <v>17</v>
      </c>
      <c r="AG49">
        <v>12</v>
      </c>
      <c r="AH49">
        <v>14</v>
      </c>
      <c r="AI49">
        <v>18</v>
      </c>
      <c r="AJ49">
        <v>28</v>
      </c>
      <c r="AK49">
        <v>15</v>
      </c>
      <c r="AL49">
        <v>31</v>
      </c>
      <c r="AM49">
        <v>18</v>
      </c>
      <c r="AN49">
        <v>9</v>
      </c>
      <c r="AO49">
        <v>9</v>
      </c>
      <c r="AP49">
        <v>20</v>
      </c>
      <c r="AQ49">
        <v>12</v>
      </c>
      <c r="AR49">
        <v>7</v>
      </c>
      <c r="AS49">
        <v>12</v>
      </c>
      <c r="AT49">
        <v>13</v>
      </c>
      <c r="AU49">
        <v>18</v>
      </c>
      <c r="AV49">
        <v>19</v>
      </c>
      <c r="AW49">
        <v>28</v>
      </c>
      <c r="AX49">
        <v>21</v>
      </c>
      <c r="AY49">
        <v>8</v>
      </c>
      <c r="AZ49">
        <v>10</v>
      </c>
      <c r="BA49">
        <v>19</v>
      </c>
      <c r="BB49">
        <v>13</v>
      </c>
      <c r="BC49">
        <v>22</v>
      </c>
      <c r="BD49">
        <v>15</v>
      </c>
      <c r="BE49">
        <v>15</v>
      </c>
      <c r="BF49">
        <v>15</v>
      </c>
      <c r="BG49">
        <v>10</v>
      </c>
      <c r="BH49">
        <v>19</v>
      </c>
      <c r="BI49">
        <v>20</v>
      </c>
      <c r="BJ49">
        <v>14</v>
      </c>
      <c r="BK49">
        <v>21</v>
      </c>
      <c r="BL49">
        <v>17</v>
      </c>
      <c r="BM49">
        <v>7</v>
      </c>
      <c r="BN49">
        <v>9</v>
      </c>
      <c r="BO49">
        <v>6</v>
      </c>
      <c r="BP49" s="1">
        <v>13</v>
      </c>
      <c r="BQ49" s="1">
        <v>10</v>
      </c>
      <c r="BR49" s="1">
        <v>10</v>
      </c>
      <c r="BS49" s="1">
        <v>12</v>
      </c>
      <c r="BT49" s="1">
        <v>11</v>
      </c>
      <c r="BU49" s="1">
        <v>9</v>
      </c>
      <c r="BV49" s="1">
        <v>9</v>
      </c>
      <c r="BW49">
        <v>6</v>
      </c>
      <c r="BX49">
        <v>4</v>
      </c>
      <c r="BY49" s="3">
        <v>2</v>
      </c>
      <c r="BZ49" s="6">
        <v>7</v>
      </c>
      <c r="CA49" s="6">
        <v>13</v>
      </c>
      <c r="CB49">
        <v>6</v>
      </c>
      <c r="CC49" s="9">
        <v>5</v>
      </c>
      <c r="CD49">
        <f>SUM(B49:CC49)</f>
        <v>766</v>
      </c>
      <c r="CE49" t="s">
        <v>6</v>
      </c>
      <c r="CF49">
        <f>MAX(B49:CB49)</f>
        <v>31</v>
      </c>
      <c r="CG49">
        <f t="shared" si="4"/>
        <v>69</v>
      </c>
      <c r="CH49" s="2">
        <f t="shared" si="5"/>
        <v>9.773333333333333</v>
      </c>
      <c r="CI49" s="2">
        <f t="shared" si="10"/>
        <v>7.9</v>
      </c>
      <c r="CJ49" s="2">
        <f t="shared" si="11"/>
        <v>13</v>
      </c>
      <c r="CK49">
        <f t="shared" si="12"/>
        <v>2</v>
      </c>
      <c r="CL49">
        <f t="shared" si="13"/>
        <v>0</v>
      </c>
      <c r="CP49">
        <v>6</v>
      </c>
      <c r="CQ49" t="s">
        <v>6</v>
      </c>
    </row>
    <row r="50" spans="1:95" ht="15.75">
      <c r="A50" t="s">
        <v>94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1</v>
      </c>
      <c r="BB50">
        <v>0</v>
      </c>
      <c r="BC50">
        <v>0</v>
      </c>
      <c r="BD50">
        <v>0</v>
      </c>
      <c r="BE50">
        <v>1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 s="1">
        <v>0</v>
      </c>
      <c r="BQ50" s="1">
        <v>0</v>
      </c>
      <c r="BR50" s="1">
        <v>1</v>
      </c>
      <c r="BS50" s="1">
        <v>0</v>
      </c>
      <c r="BT50" s="1">
        <v>1</v>
      </c>
      <c r="BU50" s="1">
        <v>0</v>
      </c>
      <c r="BV50" s="1"/>
      <c r="BW50">
        <v>0</v>
      </c>
      <c r="BX50">
        <v>0</v>
      </c>
      <c r="BY50" s="3">
        <v>0</v>
      </c>
      <c r="BZ50" s="6">
        <v>0</v>
      </c>
      <c r="CA50" s="6">
        <v>1</v>
      </c>
      <c r="CB50">
        <v>5</v>
      </c>
      <c r="CD50">
        <f>SUM(B50:CB50)</f>
        <v>10</v>
      </c>
      <c r="CE50" t="s">
        <v>94</v>
      </c>
      <c r="CF50">
        <f>MAX(B50:CB50)</f>
        <v>5</v>
      </c>
      <c r="CG50">
        <f t="shared" si="4"/>
        <v>4</v>
      </c>
      <c r="CH50" s="2">
        <f t="shared" si="5"/>
        <v>0.05405405405405406</v>
      </c>
      <c r="CI50" s="2">
        <f t="shared" si="10"/>
        <v>0.7777777777777778</v>
      </c>
      <c r="CJ50" s="2">
        <f t="shared" si="11"/>
        <v>5</v>
      </c>
      <c r="CK50">
        <f t="shared" si="12"/>
        <v>0</v>
      </c>
      <c r="CL50">
        <f t="shared" si="13"/>
        <v>0</v>
      </c>
      <c r="CP50">
        <v>5</v>
      </c>
      <c r="CQ50" t="s">
        <v>94</v>
      </c>
    </row>
    <row r="51" spans="1:95" ht="15.75">
      <c r="A51" t="s">
        <v>115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/>
      <c r="BW51">
        <v>0</v>
      </c>
      <c r="BX51">
        <v>0</v>
      </c>
      <c r="BY51" s="3">
        <v>0</v>
      </c>
      <c r="BZ51" s="6">
        <v>0</v>
      </c>
      <c r="CA51" s="6">
        <v>1</v>
      </c>
      <c r="CB51">
        <v>0</v>
      </c>
      <c r="CD51">
        <f>SUM(B51:CB51)</f>
        <v>2</v>
      </c>
      <c r="CE51" t="s">
        <v>115</v>
      </c>
      <c r="CF51">
        <f>MAX(B51:CC51)</f>
        <v>1</v>
      </c>
      <c r="CG51">
        <f t="shared" si="4"/>
        <v>1</v>
      </c>
      <c r="CH51" s="2">
        <f t="shared" si="5"/>
        <v>0.013513513513513514</v>
      </c>
      <c r="CI51" s="2">
        <f t="shared" si="10"/>
        <v>0.1111111111111111</v>
      </c>
      <c r="CJ51" s="2">
        <f t="shared" si="11"/>
        <v>1</v>
      </c>
      <c r="CK51">
        <f t="shared" si="12"/>
        <v>0</v>
      </c>
      <c r="CL51">
        <f t="shared" si="13"/>
        <v>0</v>
      </c>
      <c r="CP51">
        <v>0</v>
      </c>
      <c r="CQ51" t="s">
        <v>115</v>
      </c>
    </row>
    <row r="52" spans="1:95" ht="15.75">
      <c r="A52" t="s">
        <v>60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1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/>
      <c r="BW52">
        <v>0</v>
      </c>
      <c r="BX52">
        <v>0</v>
      </c>
      <c r="BY52" s="3">
        <v>0</v>
      </c>
      <c r="BZ52" s="6">
        <v>0</v>
      </c>
      <c r="CA52" s="6"/>
      <c r="CB52">
        <v>0</v>
      </c>
      <c r="CD52">
        <f>SUM(B52:CB52)</f>
        <v>1</v>
      </c>
      <c r="CE52" t="s">
        <v>60</v>
      </c>
      <c r="CF52">
        <f aca="true" t="shared" si="15" ref="CF52:CF83">MAX(B52:CB52)</f>
        <v>1</v>
      </c>
      <c r="CG52">
        <f t="shared" si="4"/>
        <v>1</v>
      </c>
      <c r="CH52" s="2">
        <f t="shared" si="5"/>
        <v>0.013513513513513514</v>
      </c>
      <c r="CI52" s="2">
        <f t="shared" si="10"/>
        <v>0</v>
      </c>
      <c r="CJ52" s="2">
        <f t="shared" si="11"/>
        <v>0</v>
      </c>
      <c r="CK52">
        <f t="shared" si="12"/>
        <v>0</v>
      </c>
      <c r="CL52">
        <f t="shared" si="13"/>
        <v>0</v>
      </c>
      <c r="CP52">
        <v>0</v>
      </c>
      <c r="CQ52" t="s">
        <v>60</v>
      </c>
    </row>
    <row r="53" spans="1:95" ht="15.75">
      <c r="A53" t="s">
        <v>74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1</v>
      </c>
      <c r="AV53">
        <v>0</v>
      </c>
      <c r="AW53">
        <v>0</v>
      </c>
      <c r="AX53">
        <v>1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/>
      <c r="BW53">
        <v>0</v>
      </c>
      <c r="BX53">
        <v>0</v>
      </c>
      <c r="BY53" s="3">
        <v>1</v>
      </c>
      <c r="BZ53" s="6">
        <v>0</v>
      </c>
      <c r="CA53" s="6"/>
      <c r="CB53">
        <v>0</v>
      </c>
      <c r="CD53">
        <f>SUM(B53:CB53)</f>
        <v>5</v>
      </c>
      <c r="CE53" t="s">
        <v>74</v>
      </c>
      <c r="CF53">
        <f t="shared" si="15"/>
        <v>2</v>
      </c>
      <c r="CG53">
        <f t="shared" si="4"/>
        <v>3</v>
      </c>
      <c r="CH53" s="2">
        <f t="shared" si="5"/>
        <v>0.05405405405405406</v>
      </c>
      <c r="CI53" s="2">
        <f t="shared" si="10"/>
        <v>0.125</v>
      </c>
      <c r="CJ53" s="2">
        <f t="shared" si="11"/>
        <v>1</v>
      </c>
      <c r="CK53">
        <f t="shared" si="12"/>
        <v>0</v>
      </c>
      <c r="CL53">
        <f t="shared" si="13"/>
        <v>0</v>
      </c>
      <c r="CP53">
        <v>0</v>
      </c>
      <c r="CQ53" t="s">
        <v>74</v>
      </c>
    </row>
    <row r="54" spans="1:95" ht="15.75">
      <c r="A54" t="s">
        <v>133</v>
      </c>
      <c r="B54">
        <v>0</v>
      </c>
      <c r="C54">
        <v>0</v>
      </c>
      <c r="D54">
        <v>0</v>
      </c>
      <c r="E54">
        <v>0</v>
      </c>
      <c r="F54">
        <v>3</v>
      </c>
      <c r="G54">
        <v>3</v>
      </c>
      <c r="H54">
        <v>0</v>
      </c>
      <c r="I54">
        <v>0</v>
      </c>
      <c r="J54">
        <v>0</v>
      </c>
      <c r="K54">
        <v>0</v>
      </c>
      <c r="L54">
        <v>0</v>
      </c>
      <c r="M54">
        <v>16</v>
      </c>
      <c r="N54">
        <v>2</v>
      </c>
      <c r="O54">
        <v>3</v>
      </c>
      <c r="P54">
        <v>1</v>
      </c>
      <c r="Q54">
        <v>2</v>
      </c>
      <c r="R54">
        <v>0</v>
      </c>
      <c r="S54">
        <v>1</v>
      </c>
      <c r="T54">
        <v>4</v>
      </c>
      <c r="U54">
        <v>6</v>
      </c>
      <c r="V54">
        <v>17</v>
      </c>
      <c r="W54">
        <v>14</v>
      </c>
      <c r="X54">
        <v>16</v>
      </c>
      <c r="Y54">
        <v>34</v>
      </c>
      <c r="Z54">
        <v>13</v>
      </c>
      <c r="AA54">
        <v>23</v>
      </c>
      <c r="AB54">
        <v>17</v>
      </c>
      <c r="AC54">
        <v>11</v>
      </c>
      <c r="AD54">
        <v>1</v>
      </c>
      <c r="AE54">
        <v>8</v>
      </c>
      <c r="AF54">
        <v>49</v>
      </c>
      <c r="AG54">
        <v>6</v>
      </c>
      <c r="AH54">
        <v>33</v>
      </c>
      <c r="AI54">
        <v>8</v>
      </c>
      <c r="AJ54">
        <v>44</v>
      </c>
      <c r="AK54">
        <v>2</v>
      </c>
      <c r="AL54">
        <v>9</v>
      </c>
      <c r="AM54">
        <v>3</v>
      </c>
      <c r="AN54">
        <v>0</v>
      </c>
      <c r="AO54">
        <v>3</v>
      </c>
      <c r="AP54">
        <v>2</v>
      </c>
      <c r="AQ54">
        <v>9</v>
      </c>
      <c r="AR54">
        <v>12</v>
      </c>
      <c r="AS54">
        <v>0</v>
      </c>
      <c r="AT54">
        <v>7</v>
      </c>
      <c r="AU54">
        <v>3</v>
      </c>
      <c r="AV54">
        <v>3</v>
      </c>
      <c r="AW54">
        <v>3</v>
      </c>
      <c r="AX54">
        <v>2</v>
      </c>
      <c r="AY54">
        <v>0</v>
      </c>
      <c r="AZ54">
        <v>3</v>
      </c>
      <c r="BA54">
        <v>2</v>
      </c>
      <c r="BB54">
        <v>5</v>
      </c>
      <c r="BC54">
        <v>20</v>
      </c>
      <c r="BD54">
        <v>7</v>
      </c>
      <c r="BE54">
        <v>5</v>
      </c>
      <c r="BF54">
        <v>0</v>
      </c>
      <c r="BG54">
        <v>1</v>
      </c>
      <c r="BH54">
        <v>0</v>
      </c>
      <c r="BI54">
        <v>2</v>
      </c>
      <c r="BJ54">
        <v>0</v>
      </c>
      <c r="BK54">
        <v>0</v>
      </c>
      <c r="BL54">
        <v>0</v>
      </c>
      <c r="BM54">
        <v>2</v>
      </c>
      <c r="BN54">
        <v>1</v>
      </c>
      <c r="BO54">
        <v>0</v>
      </c>
      <c r="BP54" s="1">
        <v>0</v>
      </c>
      <c r="BQ54" s="1">
        <v>1</v>
      </c>
      <c r="BR54" s="1">
        <v>1</v>
      </c>
      <c r="BS54" s="1">
        <v>0</v>
      </c>
      <c r="BT54" s="1">
        <v>0</v>
      </c>
      <c r="BU54" s="1">
        <v>0</v>
      </c>
      <c r="BV54" s="1"/>
      <c r="BW54">
        <v>0</v>
      </c>
      <c r="BX54">
        <v>9</v>
      </c>
      <c r="BY54" s="3">
        <v>2</v>
      </c>
      <c r="BZ54" s="6">
        <v>2</v>
      </c>
      <c r="CA54" s="6">
        <v>2</v>
      </c>
      <c r="CB54">
        <v>2</v>
      </c>
      <c r="CC54" s="9">
        <v>1</v>
      </c>
      <c r="CD54">
        <f>SUM(B54:CC54)</f>
        <v>461</v>
      </c>
      <c r="CE54" t="s">
        <v>133</v>
      </c>
      <c r="CF54">
        <f t="shared" si="15"/>
        <v>49</v>
      </c>
      <c r="CG54">
        <f t="shared" si="4"/>
        <v>50</v>
      </c>
      <c r="CH54" s="2">
        <f t="shared" si="5"/>
        <v>6.108108108108108</v>
      </c>
      <c r="CI54" s="2">
        <f t="shared" si="10"/>
        <v>1.8888888888888888</v>
      </c>
      <c r="CJ54" s="2">
        <f t="shared" si="11"/>
        <v>9</v>
      </c>
      <c r="CK54">
        <f t="shared" si="12"/>
        <v>0</v>
      </c>
      <c r="CL54">
        <f t="shared" si="13"/>
        <v>0</v>
      </c>
      <c r="CP54">
        <v>2</v>
      </c>
      <c r="CQ54" t="s">
        <v>133</v>
      </c>
    </row>
    <row r="55" spans="1:95" ht="15.75">
      <c r="A55" t="s">
        <v>138</v>
      </c>
      <c r="B55">
        <v>7</v>
      </c>
      <c r="C55">
        <v>7</v>
      </c>
      <c r="D55">
        <v>0</v>
      </c>
      <c r="E55">
        <v>0</v>
      </c>
      <c r="F55">
        <v>3</v>
      </c>
      <c r="G55">
        <v>0</v>
      </c>
      <c r="H55">
        <v>0</v>
      </c>
      <c r="I55">
        <v>1</v>
      </c>
      <c r="J55">
        <v>0</v>
      </c>
      <c r="K55">
        <v>7</v>
      </c>
      <c r="L55">
        <v>4</v>
      </c>
      <c r="M55">
        <v>1</v>
      </c>
      <c r="N55">
        <v>12</v>
      </c>
      <c r="O55">
        <v>7</v>
      </c>
      <c r="P55">
        <v>12</v>
      </c>
      <c r="Q55">
        <v>6</v>
      </c>
      <c r="R55">
        <v>0</v>
      </c>
      <c r="S55">
        <v>7</v>
      </c>
      <c r="T55">
        <v>0</v>
      </c>
      <c r="U55">
        <v>1</v>
      </c>
      <c r="V55">
        <v>0</v>
      </c>
      <c r="W55">
        <v>3</v>
      </c>
      <c r="X55">
        <v>0</v>
      </c>
      <c r="Y55">
        <v>4</v>
      </c>
      <c r="Z55">
        <v>2</v>
      </c>
      <c r="AA55">
        <v>8</v>
      </c>
      <c r="AB55">
        <v>5</v>
      </c>
      <c r="AC55">
        <v>1</v>
      </c>
      <c r="AD55">
        <v>0</v>
      </c>
      <c r="AE55">
        <v>0</v>
      </c>
      <c r="AF55">
        <v>3</v>
      </c>
      <c r="AG55">
        <v>0</v>
      </c>
      <c r="AH55">
        <v>0</v>
      </c>
      <c r="AI55">
        <v>0</v>
      </c>
      <c r="AJ55">
        <v>6</v>
      </c>
      <c r="AK55">
        <v>5</v>
      </c>
      <c r="AL55">
        <v>3</v>
      </c>
      <c r="AM55">
        <v>2</v>
      </c>
      <c r="AN55">
        <v>0</v>
      </c>
      <c r="AO55">
        <v>1</v>
      </c>
      <c r="AP55">
        <v>2</v>
      </c>
      <c r="AQ55">
        <v>8</v>
      </c>
      <c r="AR55">
        <v>4</v>
      </c>
      <c r="AS55">
        <v>1</v>
      </c>
      <c r="AT55">
        <v>8</v>
      </c>
      <c r="AU55">
        <v>12</v>
      </c>
      <c r="AV55">
        <v>23</v>
      </c>
      <c r="AW55">
        <v>5</v>
      </c>
      <c r="AX55">
        <v>1</v>
      </c>
      <c r="AY55">
        <v>8</v>
      </c>
      <c r="AZ55">
        <v>3</v>
      </c>
      <c r="BA55">
        <v>2</v>
      </c>
      <c r="BB55">
        <v>2</v>
      </c>
      <c r="BC55">
        <v>21</v>
      </c>
      <c r="BD55">
        <v>23</v>
      </c>
      <c r="BE55">
        <v>14</v>
      </c>
      <c r="BF55">
        <v>6</v>
      </c>
      <c r="BG55">
        <v>3</v>
      </c>
      <c r="BH55">
        <v>9</v>
      </c>
      <c r="BI55">
        <v>10</v>
      </c>
      <c r="BJ55">
        <v>6</v>
      </c>
      <c r="BK55">
        <v>6</v>
      </c>
      <c r="BL55">
        <v>3</v>
      </c>
      <c r="BM55">
        <v>6</v>
      </c>
      <c r="BN55">
        <v>9</v>
      </c>
      <c r="BO55">
        <v>1</v>
      </c>
      <c r="BP55" s="1">
        <v>2</v>
      </c>
      <c r="BQ55" s="1">
        <v>0</v>
      </c>
      <c r="BR55" s="1">
        <v>5</v>
      </c>
      <c r="BS55" s="1">
        <v>0</v>
      </c>
      <c r="BT55" s="1">
        <v>0</v>
      </c>
      <c r="BU55" s="1">
        <v>3</v>
      </c>
      <c r="BV55" s="1"/>
      <c r="BW55">
        <v>3</v>
      </c>
      <c r="BX55">
        <v>2</v>
      </c>
      <c r="BY55" s="3">
        <v>1</v>
      </c>
      <c r="BZ55" s="6">
        <v>0</v>
      </c>
      <c r="CA55" s="6"/>
      <c r="CB55">
        <v>0</v>
      </c>
      <c r="CD55">
        <f>SUM(B55:CB55)</f>
        <v>330</v>
      </c>
      <c r="CE55" t="s">
        <v>138</v>
      </c>
      <c r="CF55">
        <f t="shared" si="15"/>
        <v>23</v>
      </c>
      <c r="CG55">
        <f t="shared" si="4"/>
        <v>56</v>
      </c>
      <c r="CH55" s="2">
        <f t="shared" si="5"/>
        <v>4.445945945945946</v>
      </c>
      <c r="CI55" s="2">
        <f t="shared" si="10"/>
        <v>1.125</v>
      </c>
      <c r="CJ55" s="2">
        <f t="shared" si="11"/>
        <v>3</v>
      </c>
      <c r="CK55">
        <f t="shared" si="12"/>
        <v>0</v>
      </c>
      <c r="CL55">
        <f t="shared" si="13"/>
        <v>0</v>
      </c>
      <c r="CP55">
        <v>0</v>
      </c>
      <c r="CQ55" t="s">
        <v>138</v>
      </c>
    </row>
    <row r="56" spans="1:95" ht="15.75">
      <c r="A56" t="s">
        <v>161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11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27</v>
      </c>
      <c r="AF56">
        <v>0</v>
      </c>
      <c r="AG56">
        <v>0</v>
      </c>
      <c r="AH56">
        <v>0</v>
      </c>
      <c r="AI56">
        <v>0</v>
      </c>
      <c r="AJ56">
        <v>1</v>
      </c>
      <c r="AK56">
        <v>0</v>
      </c>
      <c r="AL56">
        <v>0</v>
      </c>
      <c r="AM56">
        <v>0</v>
      </c>
      <c r="AN56">
        <v>0</v>
      </c>
      <c r="AO56">
        <v>1</v>
      </c>
      <c r="AP56">
        <v>12</v>
      </c>
      <c r="AQ56">
        <v>0</v>
      </c>
      <c r="AR56">
        <v>0</v>
      </c>
      <c r="AS56">
        <v>4</v>
      </c>
      <c r="AT56">
        <v>1</v>
      </c>
      <c r="AU56">
        <v>6</v>
      </c>
      <c r="AV56">
        <v>11</v>
      </c>
      <c r="AW56">
        <v>4</v>
      </c>
      <c r="AX56">
        <v>10</v>
      </c>
      <c r="AY56">
        <v>0</v>
      </c>
      <c r="AZ56">
        <v>8</v>
      </c>
      <c r="BA56">
        <v>1</v>
      </c>
      <c r="BB56">
        <v>0</v>
      </c>
      <c r="BC56">
        <v>4</v>
      </c>
      <c r="BD56">
        <v>1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9</v>
      </c>
      <c r="BL56">
        <v>4</v>
      </c>
      <c r="BM56">
        <v>13</v>
      </c>
      <c r="BN56">
        <v>38</v>
      </c>
      <c r="BO56">
        <v>14</v>
      </c>
      <c r="BP56" s="1">
        <v>4</v>
      </c>
      <c r="BQ56" s="1">
        <v>12</v>
      </c>
      <c r="BR56" s="1">
        <v>57</v>
      </c>
      <c r="BS56" s="1">
        <v>0</v>
      </c>
      <c r="BT56" s="1">
        <v>5</v>
      </c>
      <c r="BU56" s="1">
        <v>38</v>
      </c>
      <c r="BV56" s="1">
        <v>32</v>
      </c>
      <c r="BW56">
        <v>23</v>
      </c>
      <c r="BX56">
        <v>20</v>
      </c>
      <c r="BY56" s="3">
        <v>32</v>
      </c>
      <c r="BZ56" s="6">
        <v>65</v>
      </c>
      <c r="CA56" s="6">
        <v>36</v>
      </c>
      <c r="CB56">
        <v>9</v>
      </c>
      <c r="CC56" s="9">
        <v>20</v>
      </c>
      <c r="CD56">
        <f>SUM(B56:CC56)</f>
        <v>534</v>
      </c>
      <c r="CE56" t="s">
        <v>161</v>
      </c>
      <c r="CF56">
        <f t="shared" si="15"/>
        <v>65</v>
      </c>
      <c r="CG56">
        <f t="shared" si="4"/>
        <v>29</v>
      </c>
      <c r="CH56" s="2">
        <f t="shared" si="5"/>
        <v>4.96</v>
      </c>
      <c r="CI56" s="2">
        <f t="shared" si="10"/>
        <v>26</v>
      </c>
      <c r="CJ56" s="2">
        <f t="shared" si="11"/>
        <v>65</v>
      </c>
      <c r="CK56">
        <f t="shared" si="12"/>
        <v>0</v>
      </c>
      <c r="CL56">
        <f t="shared" si="13"/>
        <v>0</v>
      </c>
      <c r="CP56">
        <v>9</v>
      </c>
      <c r="CQ56" t="s">
        <v>161</v>
      </c>
    </row>
    <row r="57" spans="1:95" ht="15.75">
      <c r="A57" t="s">
        <v>97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8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5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/>
      <c r="BW57">
        <v>0</v>
      </c>
      <c r="BX57">
        <v>0</v>
      </c>
      <c r="BY57" s="3">
        <v>0</v>
      </c>
      <c r="BZ57" s="6">
        <v>0</v>
      </c>
      <c r="CA57" s="6"/>
      <c r="CB57">
        <v>0</v>
      </c>
      <c r="CD57">
        <f aca="true" t="shared" si="16" ref="CD57:CD67">SUM(B57:CB57)</f>
        <v>13</v>
      </c>
      <c r="CE57" t="s">
        <v>97</v>
      </c>
      <c r="CF57">
        <f t="shared" si="15"/>
        <v>8</v>
      </c>
      <c r="CG57">
        <f t="shared" si="4"/>
        <v>2</v>
      </c>
      <c r="CH57" s="2">
        <f t="shared" si="5"/>
        <v>0.17567567567567569</v>
      </c>
      <c r="CI57" s="2">
        <f t="shared" si="10"/>
        <v>0</v>
      </c>
      <c r="CJ57" s="2">
        <f t="shared" si="11"/>
        <v>0</v>
      </c>
      <c r="CK57">
        <f t="shared" si="12"/>
        <v>0</v>
      </c>
      <c r="CL57">
        <f t="shared" si="13"/>
        <v>0</v>
      </c>
      <c r="CP57">
        <v>0</v>
      </c>
      <c r="CQ57" t="s">
        <v>97</v>
      </c>
    </row>
    <row r="58" spans="1:95" ht="15.75">
      <c r="A58" t="s">
        <v>37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1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/>
      <c r="BW58">
        <v>0</v>
      </c>
      <c r="BX58">
        <v>0</v>
      </c>
      <c r="BY58" s="3">
        <v>0</v>
      </c>
      <c r="BZ58" s="6">
        <v>0</v>
      </c>
      <c r="CA58" s="6"/>
      <c r="CB58">
        <v>0</v>
      </c>
      <c r="CD58">
        <f t="shared" si="16"/>
        <v>1</v>
      </c>
      <c r="CE58" t="s">
        <v>37</v>
      </c>
      <c r="CF58">
        <f t="shared" si="15"/>
        <v>1</v>
      </c>
      <c r="CG58">
        <f t="shared" si="4"/>
        <v>1</v>
      </c>
      <c r="CH58" s="2">
        <f t="shared" si="5"/>
        <v>0.013513513513513514</v>
      </c>
      <c r="CI58" s="2">
        <f t="shared" si="10"/>
        <v>0</v>
      </c>
      <c r="CJ58" s="2">
        <f t="shared" si="11"/>
        <v>0</v>
      </c>
      <c r="CK58">
        <f t="shared" si="12"/>
        <v>0</v>
      </c>
      <c r="CL58">
        <f t="shared" si="13"/>
        <v>0</v>
      </c>
      <c r="CP58">
        <v>0</v>
      </c>
      <c r="CQ58" t="s">
        <v>37</v>
      </c>
    </row>
    <row r="59" spans="1:95" ht="15.75">
      <c r="A59" t="s">
        <v>3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2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1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2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1</v>
      </c>
      <c r="BH59">
        <v>0</v>
      </c>
      <c r="BI59">
        <v>0</v>
      </c>
      <c r="BJ59">
        <v>0</v>
      </c>
      <c r="BK59">
        <v>1</v>
      </c>
      <c r="BL59">
        <v>0</v>
      </c>
      <c r="BM59">
        <v>0</v>
      </c>
      <c r="BN59">
        <v>0</v>
      </c>
      <c r="BO59">
        <v>6</v>
      </c>
      <c r="BP59" s="1">
        <v>1</v>
      </c>
      <c r="BQ59" s="1">
        <v>3</v>
      </c>
      <c r="BR59" s="1">
        <v>3</v>
      </c>
      <c r="BS59" s="1">
        <v>3</v>
      </c>
      <c r="BT59" s="1">
        <v>9</v>
      </c>
      <c r="BU59" s="1">
        <v>6</v>
      </c>
      <c r="BV59" s="1">
        <v>2</v>
      </c>
      <c r="BW59">
        <v>6</v>
      </c>
      <c r="BX59">
        <v>4</v>
      </c>
      <c r="BY59" s="3">
        <v>1</v>
      </c>
      <c r="BZ59" s="6">
        <v>0</v>
      </c>
      <c r="CA59" s="6"/>
      <c r="CB59">
        <v>0</v>
      </c>
      <c r="CD59">
        <f t="shared" si="16"/>
        <v>51</v>
      </c>
      <c r="CE59" t="s">
        <v>3</v>
      </c>
      <c r="CF59">
        <f t="shared" si="15"/>
        <v>9</v>
      </c>
      <c r="CG59">
        <f t="shared" si="4"/>
        <v>15</v>
      </c>
      <c r="CH59" s="2">
        <f t="shared" si="5"/>
        <v>0.6666666666666666</v>
      </c>
      <c r="CI59" s="2">
        <f t="shared" si="10"/>
        <v>3.4444444444444446</v>
      </c>
      <c r="CJ59" s="2">
        <f t="shared" si="11"/>
        <v>9</v>
      </c>
      <c r="CK59">
        <f t="shared" si="12"/>
        <v>0</v>
      </c>
      <c r="CL59">
        <f t="shared" si="13"/>
        <v>0</v>
      </c>
      <c r="CP59">
        <v>0</v>
      </c>
      <c r="CQ59" t="s">
        <v>3</v>
      </c>
    </row>
    <row r="60" spans="1:95" ht="15.75">
      <c r="A60" t="s">
        <v>169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 s="1">
        <v>16</v>
      </c>
      <c r="BV60" s="1"/>
      <c r="BW60">
        <v>0</v>
      </c>
      <c r="BX60">
        <v>0</v>
      </c>
      <c r="BY60" s="3">
        <v>0</v>
      </c>
      <c r="BZ60" s="6">
        <v>0</v>
      </c>
      <c r="CA60" s="6"/>
      <c r="CB60">
        <v>0</v>
      </c>
      <c r="CD60">
        <f t="shared" si="16"/>
        <v>16</v>
      </c>
      <c r="CE60" t="s">
        <v>169</v>
      </c>
      <c r="CF60">
        <f t="shared" si="15"/>
        <v>16</v>
      </c>
      <c r="CG60">
        <f t="shared" si="4"/>
        <v>1</v>
      </c>
      <c r="CH60" s="2">
        <f t="shared" si="5"/>
        <v>0.21621621621621623</v>
      </c>
      <c r="CI60" s="2">
        <f t="shared" si="10"/>
        <v>2</v>
      </c>
      <c r="CJ60" s="2">
        <f t="shared" si="11"/>
        <v>16</v>
      </c>
      <c r="CK60">
        <f t="shared" si="12"/>
        <v>0</v>
      </c>
      <c r="CL60">
        <f t="shared" si="13"/>
        <v>0</v>
      </c>
      <c r="CM60" t="str">
        <f>CE60</f>
        <v>Sandhill Crane</v>
      </c>
      <c r="CP60">
        <v>0</v>
      </c>
      <c r="CQ60" t="s">
        <v>169</v>
      </c>
    </row>
    <row r="61" spans="1:95" ht="15.75">
      <c r="A61" t="s">
        <v>85</v>
      </c>
      <c r="B61">
        <v>0</v>
      </c>
      <c r="C61">
        <v>4</v>
      </c>
      <c r="D61">
        <v>4</v>
      </c>
      <c r="E61">
        <v>2</v>
      </c>
      <c r="F61">
        <v>2</v>
      </c>
      <c r="G61">
        <v>1</v>
      </c>
      <c r="H61">
        <v>0</v>
      </c>
      <c r="I61">
        <v>0</v>
      </c>
      <c r="J61">
        <v>0</v>
      </c>
      <c r="K61">
        <v>2</v>
      </c>
      <c r="L61">
        <v>0</v>
      </c>
      <c r="M61">
        <v>0</v>
      </c>
      <c r="N61">
        <v>0</v>
      </c>
      <c r="O61">
        <v>6</v>
      </c>
      <c r="P61">
        <v>0</v>
      </c>
      <c r="Q61">
        <v>6</v>
      </c>
      <c r="R61">
        <v>12</v>
      </c>
      <c r="S61">
        <v>0</v>
      </c>
      <c r="T61">
        <v>7</v>
      </c>
      <c r="U61">
        <v>2</v>
      </c>
      <c r="V61">
        <v>13</v>
      </c>
      <c r="W61">
        <v>11</v>
      </c>
      <c r="X61">
        <v>10</v>
      </c>
      <c r="Y61">
        <v>3</v>
      </c>
      <c r="Z61">
        <v>3</v>
      </c>
      <c r="AA61">
        <v>7</v>
      </c>
      <c r="AB61">
        <v>17</v>
      </c>
      <c r="AC61">
        <v>9</v>
      </c>
      <c r="AD61">
        <v>27</v>
      </c>
      <c r="AE61">
        <v>6</v>
      </c>
      <c r="AF61">
        <v>23</v>
      </c>
      <c r="AG61">
        <v>46</v>
      </c>
      <c r="AH61">
        <v>17</v>
      </c>
      <c r="AI61">
        <v>1</v>
      </c>
      <c r="AJ61">
        <v>0</v>
      </c>
      <c r="AK61">
        <v>11</v>
      </c>
      <c r="AL61">
        <v>13</v>
      </c>
      <c r="AM61">
        <v>11</v>
      </c>
      <c r="AN61">
        <v>1</v>
      </c>
      <c r="AO61">
        <v>14</v>
      </c>
      <c r="AP61">
        <v>10</v>
      </c>
      <c r="AQ61">
        <v>9</v>
      </c>
      <c r="AR61">
        <v>1</v>
      </c>
      <c r="AS61">
        <v>0</v>
      </c>
      <c r="AT61">
        <v>3</v>
      </c>
      <c r="AU61">
        <v>9</v>
      </c>
      <c r="AV61">
        <v>3</v>
      </c>
      <c r="AW61">
        <v>2</v>
      </c>
      <c r="AX61">
        <v>3</v>
      </c>
      <c r="AY61">
        <v>2</v>
      </c>
      <c r="AZ61">
        <v>0</v>
      </c>
      <c r="BA61">
        <v>0</v>
      </c>
      <c r="BB61">
        <v>0</v>
      </c>
      <c r="BC61">
        <v>3</v>
      </c>
      <c r="BD61">
        <v>2</v>
      </c>
      <c r="BE61">
        <v>1</v>
      </c>
      <c r="BF61">
        <v>0</v>
      </c>
      <c r="BG61">
        <v>0</v>
      </c>
      <c r="BH61">
        <v>1</v>
      </c>
      <c r="BI61">
        <v>1</v>
      </c>
      <c r="BJ61">
        <v>1</v>
      </c>
      <c r="BK61">
        <v>4</v>
      </c>
      <c r="BL61">
        <v>0</v>
      </c>
      <c r="BM61">
        <v>2</v>
      </c>
      <c r="BN61">
        <v>7</v>
      </c>
      <c r="BO61">
        <v>0</v>
      </c>
      <c r="BP61" s="1">
        <v>0</v>
      </c>
      <c r="BQ61" s="1">
        <v>1</v>
      </c>
      <c r="BR61" s="1">
        <v>2</v>
      </c>
      <c r="BS61" s="1">
        <v>0</v>
      </c>
      <c r="BT61" s="1">
        <v>2</v>
      </c>
      <c r="BU61" s="1">
        <v>3</v>
      </c>
      <c r="BV61" s="1"/>
      <c r="BW61">
        <v>1</v>
      </c>
      <c r="BX61">
        <v>1</v>
      </c>
      <c r="BY61" s="3">
        <v>34</v>
      </c>
      <c r="BZ61" s="6">
        <v>1</v>
      </c>
      <c r="CA61" s="6">
        <v>3</v>
      </c>
      <c r="CB61">
        <v>0</v>
      </c>
      <c r="CD61">
        <f t="shared" si="16"/>
        <v>403</v>
      </c>
      <c r="CE61" t="s">
        <v>85</v>
      </c>
      <c r="CF61">
        <f t="shared" si="15"/>
        <v>46</v>
      </c>
      <c r="CG61">
        <f t="shared" si="4"/>
        <v>54</v>
      </c>
      <c r="CH61" s="2">
        <f t="shared" si="5"/>
        <v>4.9324324324324325</v>
      </c>
      <c r="CI61" s="2">
        <f t="shared" si="10"/>
        <v>5</v>
      </c>
      <c r="CJ61" s="2">
        <f t="shared" si="11"/>
        <v>34</v>
      </c>
      <c r="CK61">
        <f t="shared" si="12"/>
        <v>0</v>
      </c>
      <c r="CL61">
        <f t="shared" si="13"/>
        <v>0</v>
      </c>
      <c r="CP61">
        <v>0</v>
      </c>
      <c r="CQ61" t="s">
        <v>85</v>
      </c>
    </row>
    <row r="62" spans="1:95" ht="15.75">
      <c r="A62" t="s">
        <v>40</v>
      </c>
      <c r="B62">
        <v>0</v>
      </c>
      <c r="C62">
        <v>0</v>
      </c>
      <c r="D62">
        <v>0</v>
      </c>
      <c r="E62">
        <v>0</v>
      </c>
      <c r="F62">
        <v>0</v>
      </c>
      <c r="G62">
        <v>2</v>
      </c>
      <c r="H62">
        <v>4</v>
      </c>
      <c r="I62">
        <v>1</v>
      </c>
      <c r="J62">
        <v>1</v>
      </c>
      <c r="K62">
        <v>1</v>
      </c>
      <c r="L62">
        <v>0</v>
      </c>
      <c r="M62">
        <v>0</v>
      </c>
      <c r="N62">
        <v>0</v>
      </c>
      <c r="O62">
        <v>2</v>
      </c>
      <c r="P62">
        <v>0</v>
      </c>
      <c r="Q62">
        <v>1</v>
      </c>
      <c r="R62">
        <v>12</v>
      </c>
      <c r="S62">
        <v>1</v>
      </c>
      <c r="T62">
        <v>7</v>
      </c>
      <c r="U62">
        <v>1</v>
      </c>
      <c r="V62">
        <v>6</v>
      </c>
      <c r="W62">
        <v>5</v>
      </c>
      <c r="X62">
        <v>1</v>
      </c>
      <c r="Y62">
        <v>10</v>
      </c>
      <c r="Z62">
        <v>1</v>
      </c>
      <c r="AA62">
        <v>2</v>
      </c>
      <c r="AB62">
        <v>7</v>
      </c>
      <c r="AC62">
        <v>13</v>
      </c>
      <c r="AD62">
        <v>3</v>
      </c>
      <c r="AE62">
        <v>1</v>
      </c>
      <c r="AF62">
        <v>23</v>
      </c>
      <c r="AG62">
        <v>16</v>
      </c>
      <c r="AH62">
        <v>18</v>
      </c>
      <c r="AI62">
        <v>3</v>
      </c>
      <c r="AJ62">
        <v>3</v>
      </c>
      <c r="AK62">
        <v>5</v>
      </c>
      <c r="AL62">
        <v>1</v>
      </c>
      <c r="AM62">
        <v>0</v>
      </c>
      <c r="AN62">
        <v>2</v>
      </c>
      <c r="AO62">
        <v>0</v>
      </c>
      <c r="AP62">
        <v>3</v>
      </c>
      <c r="AQ62">
        <v>6</v>
      </c>
      <c r="AR62">
        <v>2</v>
      </c>
      <c r="AS62">
        <v>0</v>
      </c>
      <c r="AT62">
        <v>5</v>
      </c>
      <c r="AU62">
        <v>3</v>
      </c>
      <c r="AV62">
        <v>5</v>
      </c>
      <c r="AW62">
        <v>5</v>
      </c>
      <c r="AX62">
        <v>3</v>
      </c>
      <c r="AY62">
        <v>4</v>
      </c>
      <c r="AZ62">
        <v>4</v>
      </c>
      <c r="BA62">
        <v>5</v>
      </c>
      <c r="BB62">
        <v>3</v>
      </c>
      <c r="BC62">
        <v>4</v>
      </c>
      <c r="BD62">
        <v>2</v>
      </c>
      <c r="BE62">
        <v>1</v>
      </c>
      <c r="BF62">
        <v>0</v>
      </c>
      <c r="BG62">
        <v>3</v>
      </c>
      <c r="BH62">
        <v>4</v>
      </c>
      <c r="BI62">
        <v>2</v>
      </c>
      <c r="BJ62">
        <v>1</v>
      </c>
      <c r="BK62">
        <v>1</v>
      </c>
      <c r="BL62">
        <v>1</v>
      </c>
      <c r="BM62">
        <v>0</v>
      </c>
      <c r="BN62">
        <v>0</v>
      </c>
      <c r="BO62">
        <v>0</v>
      </c>
      <c r="BP62" s="1">
        <v>0</v>
      </c>
      <c r="BQ62" s="1">
        <v>0</v>
      </c>
      <c r="BR62" s="1">
        <v>0</v>
      </c>
      <c r="BS62" s="1">
        <v>0</v>
      </c>
      <c r="BT62" s="1">
        <v>2</v>
      </c>
      <c r="BU62" s="1">
        <v>0</v>
      </c>
      <c r="BV62" s="1"/>
      <c r="BW62">
        <v>0</v>
      </c>
      <c r="BX62">
        <v>0</v>
      </c>
      <c r="BY62" s="3">
        <v>0</v>
      </c>
      <c r="BZ62" s="6">
        <v>0</v>
      </c>
      <c r="CA62" s="6"/>
      <c r="CB62">
        <v>0</v>
      </c>
      <c r="CD62">
        <f t="shared" si="16"/>
        <v>222</v>
      </c>
      <c r="CE62" t="s">
        <v>168</v>
      </c>
      <c r="CF62">
        <f t="shared" si="15"/>
        <v>23</v>
      </c>
      <c r="CG62">
        <f t="shared" si="4"/>
        <v>51</v>
      </c>
      <c r="CH62" s="2">
        <f t="shared" si="5"/>
        <v>3</v>
      </c>
      <c r="CI62" s="2">
        <f t="shared" si="10"/>
        <v>0.25</v>
      </c>
      <c r="CJ62" s="2">
        <f t="shared" si="11"/>
        <v>2</v>
      </c>
      <c r="CK62">
        <f t="shared" si="12"/>
        <v>0</v>
      </c>
      <c r="CL62">
        <f t="shared" si="13"/>
        <v>0</v>
      </c>
      <c r="CO62" t="str">
        <f>CE62</f>
        <v>Wilson's Snipe</v>
      </c>
      <c r="CP62">
        <v>0</v>
      </c>
      <c r="CQ62" t="s">
        <v>168</v>
      </c>
    </row>
    <row r="63" spans="1:95" ht="15.75">
      <c r="A63" t="s">
        <v>12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1</v>
      </c>
      <c r="AI63">
        <v>0</v>
      </c>
      <c r="AJ63">
        <v>0</v>
      </c>
      <c r="AK63">
        <v>2</v>
      </c>
      <c r="AL63">
        <v>0</v>
      </c>
      <c r="AM63">
        <v>0</v>
      </c>
      <c r="AN63">
        <v>1</v>
      </c>
      <c r="AO63">
        <v>1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/>
      <c r="BW63">
        <v>0</v>
      </c>
      <c r="BX63">
        <v>0</v>
      </c>
      <c r="BY63" s="3">
        <v>0</v>
      </c>
      <c r="BZ63" s="6">
        <v>0</v>
      </c>
      <c r="CA63" s="6"/>
      <c r="CB63">
        <v>0</v>
      </c>
      <c r="CD63">
        <f t="shared" si="16"/>
        <v>5</v>
      </c>
      <c r="CE63" t="s">
        <v>12</v>
      </c>
      <c r="CF63">
        <f t="shared" si="15"/>
        <v>2</v>
      </c>
      <c r="CG63">
        <f t="shared" si="4"/>
        <v>4</v>
      </c>
      <c r="CH63" s="2">
        <f t="shared" si="5"/>
        <v>0.06756756756756757</v>
      </c>
      <c r="CI63" s="2">
        <f t="shared" si="10"/>
        <v>0</v>
      </c>
      <c r="CJ63" s="2">
        <f t="shared" si="11"/>
        <v>0</v>
      </c>
      <c r="CK63">
        <f t="shared" si="12"/>
        <v>0</v>
      </c>
      <c r="CL63">
        <f t="shared" si="13"/>
        <v>0</v>
      </c>
      <c r="CP63">
        <v>0</v>
      </c>
      <c r="CQ63" t="s">
        <v>12</v>
      </c>
    </row>
    <row r="64" spans="1:95" ht="15.75">
      <c r="A64" t="s">
        <v>26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1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2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/>
      <c r="BW64">
        <v>0</v>
      </c>
      <c r="BX64">
        <v>0</v>
      </c>
      <c r="BY64" s="3">
        <v>0</v>
      </c>
      <c r="BZ64" s="6">
        <v>0</v>
      </c>
      <c r="CA64" s="6"/>
      <c r="CB64">
        <v>0</v>
      </c>
      <c r="CD64">
        <f t="shared" si="16"/>
        <v>3</v>
      </c>
      <c r="CE64" t="s">
        <v>26</v>
      </c>
      <c r="CF64">
        <f t="shared" si="15"/>
        <v>2</v>
      </c>
      <c r="CG64">
        <f t="shared" si="4"/>
        <v>2</v>
      </c>
      <c r="CH64" s="2">
        <f t="shared" si="5"/>
        <v>0.04054054054054054</v>
      </c>
      <c r="CI64" s="2">
        <f t="shared" si="10"/>
        <v>0</v>
      </c>
      <c r="CJ64" s="2">
        <f t="shared" si="11"/>
        <v>0</v>
      </c>
      <c r="CK64">
        <f t="shared" si="12"/>
        <v>0</v>
      </c>
      <c r="CL64">
        <f t="shared" si="13"/>
        <v>0</v>
      </c>
      <c r="CP64">
        <v>0</v>
      </c>
      <c r="CQ64" t="s">
        <v>26</v>
      </c>
    </row>
    <row r="65" spans="1:95" ht="15.75">
      <c r="A65" t="s">
        <v>130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1</v>
      </c>
      <c r="AO65">
        <v>0</v>
      </c>
      <c r="AP65">
        <v>0</v>
      </c>
      <c r="AQ65">
        <v>0</v>
      </c>
      <c r="AR65">
        <v>1</v>
      </c>
      <c r="AS65">
        <v>0</v>
      </c>
      <c r="AT65">
        <v>1</v>
      </c>
      <c r="AU65">
        <v>0</v>
      </c>
      <c r="AV65">
        <v>0</v>
      </c>
      <c r="AW65">
        <v>0</v>
      </c>
      <c r="AX65">
        <v>0</v>
      </c>
      <c r="AY65">
        <v>1</v>
      </c>
      <c r="AZ65">
        <v>0</v>
      </c>
      <c r="BA65">
        <v>2</v>
      </c>
      <c r="BB65">
        <v>0</v>
      </c>
      <c r="BC65">
        <v>1</v>
      </c>
      <c r="BD65">
        <v>0</v>
      </c>
      <c r="BE65">
        <v>0</v>
      </c>
      <c r="BF65">
        <v>0</v>
      </c>
      <c r="BG65">
        <v>0</v>
      </c>
      <c r="BH65">
        <v>2</v>
      </c>
      <c r="BI65">
        <v>0</v>
      </c>
      <c r="BJ65">
        <v>1</v>
      </c>
      <c r="BK65">
        <v>2</v>
      </c>
      <c r="BL65">
        <v>0</v>
      </c>
      <c r="BM65">
        <v>0</v>
      </c>
      <c r="BN65">
        <v>2</v>
      </c>
      <c r="BO65">
        <v>0</v>
      </c>
      <c r="BP65" s="1">
        <v>6</v>
      </c>
      <c r="BQ65" s="1">
        <v>0</v>
      </c>
      <c r="BR65" s="1">
        <v>0</v>
      </c>
      <c r="BS65" s="1">
        <v>1</v>
      </c>
      <c r="BT65" s="1">
        <v>0</v>
      </c>
      <c r="BU65" s="1">
        <v>0</v>
      </c>
      <c r="BV65" s="1"/>
      <c r="BW65">
        <v>0</v>
      </c>
      <c r="BX65">
        <v>0</v>
      </c>
      <c r="BY65" s="3">
        <v>0</v>
      </c>
      <c r="BZ65" s="6">
        <v>1</v>
      </c>
      <c r="CA65" s="6"/>
      <c r="CB65">
        <v>0</v>
      </c>
      <c r="CD65">
        <f t="shared" si="16"/>
        <v>22</v>
      </c>
      <c r="CE65" t="s">
        <v>130</v>
      </c>
      <c r="CF65">
        <f t="shared" si="15"/>
        <v>6</v>
      </c>
      <c r="CG65">
        <f t="shared" si="4"/>
        <v>12</v>
      </c>
      <c r="CH65" s="2">
        <f t="shared" si="5"/>
        <v>0.28378378378378377</v>
      </c>
      <c r="CI65" s="2">
        <f t="shared" si="10"/>
        <v>0.25</v>
      </c>
      <c r="CJ65" s="2">
        <f t="shared" si="11"/>
        <v>1</v>
      </c>
      <c r="CK65">
        <f t="shared" si="12"/>
        <v>0</v>
      </c>
      <c r="CL65">
        <f t="shared" si="13"/>
        <v>0</v>
      </c>
      <c r="CP65">
        <v>0</v>
      </c>
      <c r="CQ65" t="s">
        <v>130</v>
      </c>
    </row>
    <row r="66" spans="1:95" ht="15.75">
      <c r="A66" s="1" t="s">
        <v>76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>
        <v>1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/>
      <c r="BW66">
        <v>0</v>
      </c>
      <c r="BX66">
        <v>0</v>
      </c>
      <c r="BY66" s="3">
        <v>0</v>
      </c>
      <c r="BZ66" s="6">
        <v>0</v>
      </c>
      <c r="CA66" s="6"/>
      <c r="CB66">
        <v>0</v>
      </c>
      <c r="CD66">
        <f t="shared" si="16"/>
        <v>1</v>
      </c>
      <c r="CE66" s="1" t="s">
        <v>76</v>
      </c>
      <c r="CF66">
        <f t="shared" si="15"/>
        <v>1</v>
      </c>
      <c r="CG66">
        <f t="shared" si="4"/>
        <v>1</v>
      </c>
      <c r="CH66" s="2">
        <f t="shared" si="5"/>
        <v>0.125</v>
      </c>
      <c r="CI66" s="2">
        <f aca="true" t="shared" si="17" ref="CI66:CI97">AVERAGE(BS66:CB66)</f>
        <v>0</v>
      </c>
      <c r="CJ66" s="2">
        <f aca="true" t="shared" si="18" ref="CJ66:CJ97">MAX(BS66:CB66)</f>
        <v>0</v>
      </c>
      <c r="CK66">
        <f aca="true" t="shared" si="19" ref="CK66:CK97">MIN(BS66:CB66)</f>
        <v>0</v>
      </c>
      <c r="CL66">
        <f aca="true" t="shared" si="20" ref="CL66:CL97">MIN(B66:CB66)</f>
        <v>0</v>
      </c>
      <c r="CP66">
        <v>0</v>
      </c>
      <c r="CQ66" t="s">
        <v>76</v>
      </c>
    </row>
    <row r="67" spans="1:95" ht="15.75">
      <c r="A67" t="s">
        <v>72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/>
      <c r="BW67">
        <v>0</v>
      </c>
      <c r="BX67">
        <v>0</v>
      </c>
      <c r="BY67" s="3">
        <v>0</v>
      </c>
      <c r="BZ67" s="6">
        <v>0</v>
      </c>
      <c r="CA67" s="6"/>
      <c r="CB67">
        <v>0</v>
      </c>
      <c r="CD67">
        <f t="shared" si="16"/>
        <v>1</v>
      </c>
      <c r="CE67" t="s">
        <v>72</v>
      </c>
      <c r="CF67">
        <f t="shared" si="15"/>
        <v>1</v>
      </c>
      <c r="CG67">
        <f aca="true" t="shared" si="21" ref="CG67:CG95">COUNTIF(B67:BX67,"&gt;0")</f>
        <v>1</v>
      </c>
      <c r="CH67" s="2">
        <f aca="true" t="shared" si="22" ref="CH67:CH95">AVERAGE(B67:BX67)</f>
        <v>0.013513513513513514</v>
      </c>
      <c r="CI67" s="2">
        <f t="shared" si="17"/>
        <v>0</v>
      </c>
      <c r="CJ67" s="2">
        <f t="shared" si="18"/>
        <v>0</v>
      </c>
      <c r="CK67">
        <f t="shared" si="19"/>
        <v>0</v>
      </c>
      <c r="CL67">
        <f t="shared" si="20"/>
        <v>0</v>
      </c>
      <c r="CP67">
        <v>0</v>
      </c>
      <c r="CQ67" t="s">
        <v>72</v>
      </c>
    </row>
    <row r="68" spans="1:95" ht="15.75">
      <c r="A68" t="s">
        <v>134</v>
      </c>
      <c r="B68" t="s">
        <v>0</v>
      </c>
      <c r="C68" t="s">
        <v>0</v>
      </c>
      <c r="D68" t="s">
        <v>0</v>
      </c>
      <c r="E68" t="s">
        <v>0</v>
      </c>
      <c r="F68" t="s">
        <v>0</v>
      </c>
      <c r="G68" t="s">
        <v>0</v>
      </c>
      <c r="H68" t="s">
        <v>0</v>
      </c>
      <c r="I68" t="s">
        <v>0</v>
      </c>
      <c r="J68" t="s">
        <v>0</v>
      </c>
      <c r="K68" t="s">
        <v>0</v>
      </c>
      <c r="L68" t="s">
        <v>0</v>
      </c>
      <c r="M68" t="s">
        <v>0</v>
      </c>
      <c r="N68" t="s">
        <v>0</v>
      </c>
      <c r="O68" t="s">
        <v>0</v>
      </c>
      <c r="P68" t="s">
        <v>0</v>
      </c>
      <c r="Q68" t="s">
        <v>0</v>
      </c>
      <c r="R68" t="s">
        <v>0</v>
      </c>
      <c r="S68" t="s">
        <v>0</v>
      </c>
      <c r="T68" t="s">
        <v>0</v>
      </c>
      <c r="U68" t="s">
        <v>0</v>
      </c>
      <c r="V68" t="s">
        <v>0</v>
      </c>
      <c r="W68" t="s">
        <v>0</v>
      </c>
      <c r="X68" t="s">
        <v>0</v>
      </c>
      <c r="Y68" t="s">
        <v>0</v>
      </c>
      <c r="Z68" t="s">
        <v>0</v>
      </c>
      <c r="AA68" t="s">
        <v>0</v>
      </c>
      <c r="AB68" t="s">
        <v>0</v>
      </c>
      <c r="AC68" t="s">
        <v>0</v>
      </c>
      <c r="AD68" t="s">
        <v>0</v>
      </c>
      <c r="AE68" t="s">
        <v>0</v>
      </c>
      <c r="AF68" t="s">
        <v>0</v>
      </c>
      <c r="AG68" t="s">
        <v>0</v>
      </c>
      <c r="AH68" t="s">
        <v>0</v>
      </c>
      <c r="AI68">
        <v>232</v>
      </c>
      <c r="AJ68">
        <v>381</v>
      </c>
      <c r="AK68">
        <v>649</v>
      </c>
      <c r="AL68">
        <v>963</v>
      </c>
      <c r="AM68">
        <v>752</v>
      </c>
      <c r="AN68">
        <v>496</v>
      </c>
      <c r="AO68">
        <v>896</v>
      </c>
      <c r="AP68">
        <v>615</v>
      </c>
      <c r="AQ68">
        <v>919</v>
      </c>
      <c r="AR68">
        <v>2077</v>
      </c>
      <c r="AS68">
        <v>245</v>
      </c>
      <c r="AT68">
        <v>312</v>
      </c>
      <c r="AU68">
        <v>662</v>
      </c>
      <c r="AV68">
        <v>1139</v>
      </c>
      <c r="AW68">
        <v>872</v>
      </c>
      <c r="AX68">
        <v>313</v>
      </c>
      <c r="AY68">
        <v>74</v>
      </c>
      <c r="AZ68">
        <v>225</v>
      </c>
      <c r="BA68">
        <v>500</v>
      </c>
      <c r="BB68">
        <v>339</v>
      </c>
      <c r="BC68">
        <v>1581</v>
      </c>
      <c r="BD68">
        <v>1335</v>
      </c>
      <c r="BE68">
        <v>1091</v>
      </c>
      <c r="BF68">
        <v>1877</v>
      </c>
      <c r="BG68">
        <v>583</v>
      </c>
      <c r="BH68">
        <v>1404</v>
      </c>
      <c r="BI68">
        <v>818</v>
      </c>
      <c r="BJ68">
        <v>581</v>
      </c>
      <c r="BK68">
        <v>1748</v>
      </c>
      <c r="BL68">
        <v>2529</v>
      </c>
      <c r="BM68">
        <v>1096</v>
      </c>
      <c r="BN68">
        <v>746</v>
      </c>
      <c r="BO68">
        <v>700</v>
      </c>
      <c r="BP68" s="1">
        <v>1231</v>
      </c>
      <c r="BQ68" s="1">
        <v>805</v>
      </c>
      <c r="BR68" s="1">
        <v>852</v>
      </c>
      <c r="BS68" s="1">
        <v>1329</v>
      </c>
      <c r="BT68" s="1">
        <v>873</v>
      </c>
      <c r="BU68" s="1">
        <v>1191</v>
      </c>
      <c r="BV68" s="1">
        <v>757</v>
      </c>
      <c r="BW68">
        <v>1324</v>
      </c>
      <c r="BX68">
        <v>1378</v>
      </c>
      <c r="BY68" s="3">
        <v>1147</v>
      </c>
      <c r="BZ68" s="6">
        <v>315</v>
      </c>
      <c r="CA68" s="6">
        <v>964</v>
      </c>
      <c r="CB68">
        <v>624</v>
      </c>
      <c r="CC68" s="9">
        <v>1019</v>
      </c>
      <c r="CD68">
        <f>SUM(B68:CC68)</f>
        <v>42559</v>
      </c>
      <c r="CE68" t="s">
        <v>134</v>
      </c>
      <c r="CF68">
        <f t="shared" si="15"/>
        <v>2529</v>
      </c>
      <c r="CG68">
        <f t="shared" si="21"/>
        <v>42</v>
      </c>
      <c r="CH68" s="2">
        <f t="shared" si="22"/>
        <v>916.4285714285714</v>
      </c>
      <c r="CI68" s="2">
        <f t="shared" si="17"/>
        <v>990.2</v>
      </c>
      <c r="CJ68" s="2">
        <f t="shared" si="18"/>
        <v>1378</v>
      </c>
      <c r="CK68">
        <f t="shared" si="19"/>
        <v>315</v>
      </c>
      <c r="CL68">
        <f t="shared" si="20"/>
        <v>74</v>
      </c>
      <c r="CP68">
        <v>624</v>
      </c>
      <c r="CQ68" t="s">
        <v>134</v>
      </c>
    </row>
    <row r="69" spans="1:95" ht="15.75">
      <c r="A69" t="s">
        <v>95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8</v>
      </c>
      <c r="N69">
        <v>0</v>
      </c>
      <c r="O69">
        <v>0</v>
      </c>
      <c r="P69">
        <v>0</v>
      </c>
      <c r="Q69">
        <v>64</v>
      </c>
      <c r="R69">
        <v>2</v>
      </c>
      <c r="S69">
        <v>7</v>
      </c>
      <c r="T69">
        <v>6</v>
      </c>
      <c r="U69">
        <v>19</v>
      </c>
      <c r="V69">
        <v>45</v>
      </c>
      <c r="W69">
        <v>126</v>
      </c>
      <c r="X69">
        <v>62</v>
      </c>
      <c r="Y69">
        <v>89</v>
      </c>
      <c r="Z69">
        <v>97</v>
      </c>
      <c r="AA69">
        <v>57</v>
      </c>
      <c r="AB69">
        <v>102</v>
      </c>
      <c r="AC69">
        <v>46</v>
      </c>
      <c r="AD69">
        <v>107</v>
      </c>
      <c r="AE69">
        <v>94</v>
      </c>
      <c r="AF69">
        <v>183</v>
      </c>
      <c r="AG69">
        <v>57</v>
      </c>
      <c r="AH69">
        <v>57</v>
      </c>
      <c r="AI69">
        <v>44</v>
      </c>
      <c r="AJ69">
        <v>215</v>
      </c>
      <c r="AK69">
        <v>76</v>
      </c>
      <c r="AL69">
        <v>103</v>
      </c>
      <c r="AM69">
        <v>162</v>
      </c>
      <c r="AN69">
        <v>298</v>
      </c>
      <c r="AO69">
        <v>153</v>
      </c>
      <c r="AP69">
        <v>64</v>
      </c>
      <c r="AQ69">
        <v>325</v>
      </c>
      <c r="AR69">
        <v>410</v>
      </c>
      <c r="AS69">
        <v>78</v>
      </c>
      <c r="AT69">
        <v>87</v>
      </c>
      <c r="AU69">
        <v>350</v>
      </c>
      <c r="AV69">
        <v>213</v>
      </c>
      <c r="AW69">
        <v>650</v>
      </c>
      <c r="AX69">
        <v>300</v>
      </c>
      <c r="AY69">
        <v>138</v>
      </c>
      <c r="AZ69">
        <v>170</v>
      </c>
      <c r="BA69">
        <v>180</v>
      </c>
      <c r="BB69">
        <v>429</v>
      </c>
      <c r="BC69">
        <v>276</v>
      </c>
      <c r="BD69">
        <v>304</v>
      </c>
      <c r="BE69">
        <v>334</v>
      </c>
      <c r="BF69">
        <v>655</v>
      </c>
      <c r="BG69">
        <v>197</v>
      </c>
      <c r="BH69">
        <v>860</v>
      </c>
      <c r="BI69">
        <v>304</v>
      </c>
      <c r="BJ69">
        <v>270</v>
      </c>
      <c r="BK69">
        <v>611</v>
      </c>
      <c r="BL69">
        <v>342</v>
      </c>
      <c r="BM69">
        <v>536</v>
      </c>
      <c r="BN69">
        <v>201</v>
      </c>
      <c r="BO69">
        <v>366</v>
      </c>
      <c r="BP69" s="1">
        <v>708</v>
      </c>
      <c r="BQ69" s="1">
        <v>343</v>
      </c>
      <c r="BR69" s="1">
        <v>338</v>
      </c>
      <c r="BS69" s="1">
        <v>614</v>
      </c>
      <c r="BT69" s="1">
        <v>380</v>
      </c>
      <c r="BU69" s="1">
        <v>359</v>
      </c>
      <c r="BV69" s="1">
        <v>645</v>
      </c>
      <c r="BW69">
        <v>645</v>
      </c>
      <c r="BX69">
        <v>169</v>
      </c>
      <c r="BY69" s="3">
        <v>143</v>
      </c>
      <c r="BZ69" s="6">
        <v>208</v>
      </c>
      <c r="CA69" s="6">
        <v>647</v>
      </c>
      <c r="CB69">
        <v>675</v>
      </c>
      <c r="CC69" s="9">
        <v>93</v>
      </c>
      <c r="CD69">
        <f>SUM(B69:CC69)</f>
        <v>16896</v>
      </c>
      <c r="CE69" t="s">
        <v>95</v>
      </c>
      <c r="CF69">
        <f t="shared" si="15"/>
        <v>860</v>
      </c>
      <c r="CG69">
        <f t="shared" si="21"/>
        <v>61</v>
      </c>
      <c r="CH69" s="2">
        <f t="shared" si="22"/>
        <v>201.73333333333332</v>
      </c>
      <c r="CI69" s="2">
        <f t="shared" si="17"/>
        <v>448.5</v>
      </c>
      <c r="CJ69" s="2">
        <f t="shared" si="18"/>
        <v>675</v>
      </c>
      <c r="CK69">
        <f t="shared" si="19"/>
        <v>143</v>
      </c>
      <c r="CL69">
        <f t="shared" si="20"/>
        <v>0</v>
      </c>
      <c r="CP69">
        <v>675</v>
      </c>
      <c r="CQ69" t="s">
        <v>95</v>
      </c>
    </row>
    <row r="70" spans="1:95" ht="15.75">
      <c r="A70" t="s">
        <v>131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1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/>
      <c r="BW70">
        <v>0</v>
      </c>
      <c r="BX70">
        <v>0</v>
      </c>
      <c r="BY70" s="3">
        <v>0</v>
      </c>
      <c r="BZ70" s="6">
        <v>0</v>
      </c>
      <c r="CA70" s="6"/>
      <c r="CB70">
        <v>0</v>
      </c>
      <c r="CD70">
        <f>SUM(B70:CB70)</f>
        <v>1</v>
      </c>
      <c r="CE70" t="s">
        <v>131</v>
      </c>
      <c r="CF70">
        <f t="shared" si="15"/>
        <v>1</v>
      </c>
      <c r="CG70">
        <f t="shared" si="21"/>
        <v>1</v>
      </c>
      <c r="CH70" s="2">
        <f t="shared" si="22"/>
        <v>0.013513513513513514</v>
      </c>
      <c r="CI70" s="2">
        <f t="shared" si="17"/>
        <v>0</v>
      </c>
      <c r="CJ70" s="2">
        <f t="shared" si="18"/>
        <v>0</v>
      </c>
      <c r="CK70">
        <f t="shared" si="19"/>
        <v>0</v>
      </c>
      <c r="CL70">
        <f t="shared" si="20"/>
        <v>0</v>
      </c>
      <c r="CP70">
        <v>0</v>
      </c>
      <c r="CQ70" t="s">
        <v>131</v>
      </c>
    </row>
    <row r="71" spans="1:95" ht="15.75">
      <c r="A71" t="s">
        <v>16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1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1</v>
      </c>
      <c r="Q71">
        <v>2</v>
      </c>
      <c r="R71">
        <v>1</v>
      </c>
      <c r="S71">
        <v>0</v>
      </c>
      <c r="T71">
        <v>1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1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/>
      <c r="BW71">
        <v>0</v>
      </c>
      <c r="BX71">
        <v>0</v>
      </c>
      <c r="BY71" s="3">
        <v>0</v>
      </c>
      <c r="BZ71" s="6">
        <v>0</v>
      </c>
      <c r="CA71" s="6"/>
      <c r="CB71">
        <v>0</v>
      </c>
      <c r="CD71">
        <f>SUM(B71:CB71)</f>
        <v>7</v>
      </c>
      <c r="CE71" t="s">
        <v>16</v>
      </c>
      <c r="CF71">
        <f t="shared" si="15"/>
        <v>2</v>
      </c>
      <c r="CG71">
        <f t="shared" si="21"/>
        <v>6</v>
      </c>
      <c r="CH71" s="2">
        <f t="shared" si="22"/>
        <v>0.0945945945945946</v>
      </c>
      <c r="CI71" s="2">
        <f t="shared" si="17"/>
        <v>0</v>
      </c>
      <c r="CJ71" s="2">
        <f t="shared" si="18"/>
        <v>0</v>
      </c>
      <c r="CK71">
        <f t="shared" si="19"/>
        <v>0</v>
      </c>
      <c r="CL71">
        <f t="shared" si="20"/>
        <v>0</v>
      </c>
      <c r="CP71">
        <v>0</v>
      </c>
      <c r="CQ71" t="s">
        <v>16</v>
      </c>
    </row>
    <row r="72" spans="1:95" ht="15.75">
      <c r="A72" t="s">
        <v>141</v>
      </c>
      <c r="B72">
        <v>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1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1</v>
      </c>
      <c r="AC72">
        <v>0</v>
      </c>
      <c r="AD72">
        <v>0</v>
      </c>
      <c r="AE72">
        <v>1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1</v>
      </c>
      <c r="AP72">
        <v>5</v>
      </c>
      <c r="AQ72">
        <v>0</v>
      </c>
      <c r="AR72">
        <v>8</v>
      </c>
      <c r="AS72">
        <v>13</v>
      </c>
      <c r="AT72">
        <v>15</v>
      </c>
      <c r="AU72">
        <v>4</v>
      </c>
      <c r="AV72">
        <v>24</v>
      </c>
      <c r="AW72">
        <v>20</v>
      </c>
      <c r="AX72">
        <v>14</v>
      </c>
      <c r="AY72">
        <v>1</v>
      </c>
      <c r="AZ72">
        <v>11</v>
      </c>
      <c r="BA72">
        <v>13</v>
      </c>
      <c r="BB72">
        <v>10</v>
      </c>
      <c r="BC72">
        <v>28</v>
      </c>
      <c r="BD72">
        <v>16</v>
      </c>
      <c r="BE72">
        <v>23</v>
      </c>
      <c r="BF72">
        <v>5</v>
      </c>
      <c r="BG72">
        <v>9</v>
      </c>
      <c r="BH72">
        <v>6</v>
      </c>
      <c r="BI72">
        <v>5</v>
      </c>
      <c r="BJ72">
        <v>1</v>
      </c>
      <c r="BK72">
        <v>6</v>
      </c>
      <c r="BL72">
        <v>0</v>
      </c>
      <c r="BM72">
        <v>2</v>
      </c>
      <c r="BN72">
        <v>2</v>
      </c>
      <c r="BO72">
        <v>7</v>
      </c>
      <c r="BP72" s="1">
        <v>4</v>
      </c>
      <c r="BQ72" s="1">
        <v>4</v>
      </c>
      <c r="BR72" s="1">
        <v>5</v>
      </c>
      <c r="BS72" s="1">
        <v>15</v>
      </c>
      <c r="BT72" s="1">
        <v>15</v>
      </c>
      <c r="BU72" s="1">
        <v>32</v>
      </c>
      <c r="BV72" s="1">
        <v>9</v>
      </c>
      <c r="BW72">
        <v>14</v>
      </c>
      <c r="BX72">
        <v>11</v>
      </c>
      <c r="BY72" s="3">
        <v>15</v>
      </c>
      <c r="BZ72" s="6">
        <v>16</v>
      </c>
      <c r="CA72" s="6">
        <v>18</v>
      </c>
      <c r="CB72">
        <v>8</v>
      </c>
      <c r="CC72" s="9">
        <v>10</v>
      </c>
      <c r="CD72">
        <f>SUM(B72:CC72)</f>
        <v>430</v>
      </c>
      <c r="CE72" t="s">
        <v>141</v>
      </c>
      <c r="CF72">
        <f t="shared" si="15"/>
        <v>32</v>
      </c>
      <c r="CG72">
        <f t="shared" si="21"/>
        <v>39</v>
      </c>
      <c r="CH72" s="2">
        <f t="shared" si="22"/>
        <v>4.84</v>
      </c>
      <c r="CI72" s="2">
        <f t="shared" si="17"/>
        <v>15.3</v>
      </c>
      <c r="CJ72" s="2">
        <f t="shared" si="18"/>
        <v>32</v>
      </c>
      <c r="CK72">
        <f t="shared" si="19"/>
        <v>8</v>
      </c>
      <c r="CL72">
        <f t="shared" si="20"/>
        <v>0</v>
      </c>
      <c r="CM72" t="str">
        <f>CE72</f>
        <v>Screech Owl</v>
      </c>
      <c r="CP72">
        <v>8</v>
      </c>
      <c r="CQ72" t="s">
        <v>141</v>
      </c>
    </row>
    <row r="73" spans="1:95" ht="15.75">
      <c r="A73" t="s">
        <v>67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2</v>
      </c>
      <c r="L73">
        <v>0</v>
      </c>
      <c r="M73">
        <v>1</v>
      </c>
      <c r="N73">
        <v>1</v>
      </c>
      <c r="O73">
        <v>1</v>
      </c>
      <c r="P73">
        <v>1</v>
      </c>
      <c r="Q73">
        <v>1</v>
      </c>
      <c r="R73">
        <v>0</v>
      </c>
      <c r="S73">
        <v>0</v>
      </c>
      <c r="T73">
        <v>1</v>
      </c>
      <c r="U73">
        <v>0</v>
      </c>
      <c r="V73">
        <v>0</v>
      </c>
      <c r="W73">
        <v>0</v>
      </c>
      <c r="X73">
        <v>0</v>
      </c>
      <c r="Y73">
        <v>0</v>
      </c>
      <c r="Z73">
        <v>1</v>
      </c>
      <c r="AA73">
        <v>1</v>
      </c>
      <c r="AB73">
        <v>2</v>
      </c>
      <c r="AC73">
        <v>1</v>
      </c>
      <c r="AD73">
        <v>1</v>
      </c>
      <c r="AE73">
        <v>0</v>
      </c>
      <c r="AF73">
        <v>2</v>
      </c>
      <c r="AG73">
        <v>2</v>
      </c>
      <c r="AH73">
        <v>1</v>
      </c>
      <c r="AI73">
        <v>2</v>
      </c>
      <c r="AJ73">
        <v>3</v>
      </c>
      <c r="AK73">
        <v>3</v>
      </c>
      <c r="AL73">
        <v>1</v>
      </c>
      <c r="AM73">
        <v>1</v>
      </c>
      <c r="AN73">
        <v>1</v>
      </c>
      <c r="AO73">
        <v>4</v>
      </c>
      <c r="AP73">
        <v>18</v>
      </c>
      <c r="AQ73">
        <v>11</v>
      </c>
      <c r="AR73">
        <v>15</v>
      </c>
      <c r="AS73">
        <v>16</v>
      </c>
      <c r="AT73">
        <v>21</v>
      </c>
      <c r="AU73">
        <v>8</v>
      </c>
      <c r="AV73">
        <v>28</v>
      </c>
      <c r="AW73">
        <v>8</v>
      </c>
      <c r="AX73">
        <v>8</v>
      </c>
      <c r="AY73">
        <v>1</v>
      </c>
      <c r="AZ73">
        <v>3</v>
      </c>
      <c r="BA73">
        <v>10</v>
      </c>
      <c r="BB73">
        <v>4</v>
      </c>
      <c r="BC73">
        <v>9</v>
      </c>
      <c r="BD73">
        <v>19</v>
      </c>
      <c r="BE73">
        <v>5</v>
      </c>
      <c r="BF73">
        <v>7</v>
      </c>
      <c r="BG73">
        <v>6</v>
      </c>
      <c r="BH73">
        <v>7</v>
      </c>
      <c r="BI73">
        <v>3</v>
      </c>
      <c r="BJ73">
        <v>0</v>
      </c>
      <c r="BK73">
        <v>9</v>
      </c>
      <c r="BL73">
        <v>0</v>
      </c>
      <c r="BM73">
        <v>0</v>
      </c>
      <c r="BN73">
        <v>0</v>
      </c>
      <c r="BO73">
        <v>4</v>
      </c>
      <c r="BP73" s="1">
        <v>2</v>
      </c>
      <c r="BQ73" s="1" t="s">
        <v>49</v>
      </c>
      <c r="BR73" s="1">
        <v>4</v>
      </c>
      <c r="BS73" s="1">
        <v>1</v>
      </c>
      <c r="BT73" s="1">
        <v>5</v>
      </c>
      <c r="BU73" s="1">
        <v>21</v>
      </c>
      <c r="BV73" s="1">
        <v>1</v>
      </c>
      <c r="BW73">
        <v>8</v>
      </c>
      <c r="BX73">
        <v>4</v>
      </c>
      <c r="BY73" s="3">
        <v>1</v>
      </c>
      <c r="BZ73" s="6">
        <v>0</v>
      </c>
      <c r="CA73" s="6">
        <v>11</v>
      </c>
      <c r="CB73">
        <v>2</v>
      </c>
      <c r="CC73" s="9">
        <v>1</v>
      </c>
      <c r="CD73">
        <f>SUM(B73:CC73)</f>
        <v>315</v>
      </c>
      <c r="CE73" t="s">
        <v>67</v>
      </c>
      <c r="CF73">
        <f t="shared" si="15"/>
        <v>28</v>
      </c>
      <c r="CG73">
        <f t="shared" si="21"/>
        <v>52</v>
      </c>
      <c r="CH73" s="2">
        <f t="shared" si="22"/>
        <v>4.054054054054054</v>
      </c>
      <c r="CI73" s="2">
        <f t="shared" si="17"/>
        <v>5.4</v>
      </c>
      <c r="CJ73" s="2">
        <f t="shared" si="18"/>
        <v>21</v>
      </c>
      <c r="CK73">
        <f t="shared" si="19"/>
        <v>0</v>
      </c>
      <c r="CL73">
        <f t="shared" si="20"/>
        <v>0</v>
      </c>
      <c r="CN73" t="str">
        <f>CE73</f>
        <v>Gr. Horned Owl</v>
      </c>
      <c r="CP73">
        <v>2</v>
      </c>
      <c r="CQ73" t="s">
        <v>67</v>
      </c>
    </row>
    <row r="74" spans="1:95" ht="15.75">
      <c r="A74" t="s">
        <v>146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1</v>
      </c>
      <c r="L74">
        <v>0</v>
      </c>
      <c r="M74">
        <v>0</v>
      </c>
      <c r="N74">
        <v>0</v>
      </c>
      <c r="O74">
        <v>1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/>
      <c r="BW74" t="s">
        <v>49</v>
      </c>
      <c r="BY74" s="3"/>
      <c r="BZ74" s="6"/>
      <c r="CA74" s="6">
        <v>1</v>
      </c>
      <c r="CB74">
        <v>0</v>
      </c>
      <c r="CD74">
        <f>SUM(B74:CB74)</f>
        <v>3</v>
      </c>
      <c r="CE74" t="s">
        <v>146</v>
      </c>
      <c r="CF74">
        <f t="shared" si="15"/>
        <v>1</v>
      </c>
      <c r="CG74">
        <f t="shared" si="21"/>
        <v>2</v>
      </c>
      <c r="CH74" s="2">
        <f t="shared" si="22"/>
        <v>0.027777777777777776</v>
      </c>
      <c r="CI74" s="2">
        <f t="shared" si="17"/>
        <v>0.2</v>
      </c>
      <c r="CJ74" s="2">
        <f t="shared" si="18"/>
        <v>1</v>
      </c>
      <c r="CK74">
        <f t="shared" si="19"/>
        <v>0</v>
      </c>
      <c r="CL74">
        <f t="shared" si="20"/>
        <v>0</v>
      </c>
      <c r="CP74">
        <v>0</v>
      </c>
      <c r="CQ74" t="s">
        <v>146</v>
      </c>
    </row>
    <row r="75" spans="1:95" ht="15.75">
      <c r="A75" t="s">
        <v>17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1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2</v>
      </c>
      <c r="AQ75">
        <v>0</v>
      </c>
      <c r="AR75">
        <v>0</v>
      </c>
      <c r="AS75">
        <v>0</v>
      </c>
      <c r="AT75">
        <v>2</v>
      </c>
      <c r="AU75">
        <v>1</v>
      </c>
      <c r="AV75">
        <v>0</v>
      </c>
      <c r="AW75">
        <v>0</v>
      </c>
      <c r="AX75">
        <v>1</v>
      </c>
      <c r="AY75">
        <v>0</v>
      </c>
      <c r="AZ75">
        <v>0</v>
      </c>
      <c r="BA75">
        <v>4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1</v>
      </c>
      <c r="BH75">
        <v>1</v>
      </c>
      <c r="BI75">
        <v>0</v>
      </c>
      <c r="BJ75">
        <v>0</v>
      </c>
      <c r="BK75">
        <v>6</v>
      </c>
      <c r="BL75">
        <v>0</v>
      </c>
      <c r="BM75">
        <v>0</v>
      </c>
      <c r="BN75">
        <v>1</v>
      </c>
      <c r="BO75">
        <v>1</v>
      </c>
      <c r="BP75" s="1">
        <v>1</v>
      </c>
      <c r="BQ75" s="1" t="s">
        <v>49</v>
      </c>
      <c r="BR75" s="1">
        <v>2</v>
      </c>
      <c r="BS75" s="1">
        <v>0</v>
      </c>
      <c r="BT75" s="1">
        <v>0</v>
      </c>
      <c r="BU75" s="1">
        <v>3</v>
      </c>
      <c r="BV75" s="1"/>
      <c r="BW75">
        <v>0</v>
      </c>
      <c r="BX75">
        <v>1</v>
      </c>
      <c r="BY75" s="3">
        <v>1</v>
      </c>
      <c r="BZ75" s="6">
        <v>0</v>
      </c>
      <c r="CA75" s="6">
        <v>2</v>
      </c>
      <c r="CB75">
        <v>1</v>
      </c>
      <c r="CC75" s="9">
        <v>1</v>
      </c>
      <c r="CD75">
        <f>SUM(B75:CC75)</f>
        <v>33</v>
      </c>
      <c r="CE75" t="s">
        <v>17</v>
      </c>
      <c r="CF75">
        <f t="shared" si="15"/>
        <v>6</v>
      </c>
      <c r="CG75">
        <f t="shared" si="21"/>
        <v>15</v>
      </c>
      <c r="CH75" s="2">
        <f t="shared" si="22"/>
        <v>0.3835616438356164</v>
      </c>
      <c r="CI75" s="2">
        <f t="shared" si="17"/>
        <v>0.8888888888888888</v>
      </c>
      <c r="CJ75" s="2">
        <f t="shared" si="18"/>
        <v>3</v>
      </c>
      <c r="CK75">
        <f t="shared" si="19"/>
        <v>0</v>
      </c>
      <c r="CL75">
        <f t="shared" si="20"/>
        <v>0</v>
      </c>
      <c r="CP75">
        <v>1</v>
      </c>
      <c r="CQ75" t="s">
        <v>17</v>
      </c>
    </row>
    <row r="76" spans="1:95" ht="15.75">
      <c r="A76" t="s">
        <v>89</v>
      </c>
      <c r="B76">
        <v>0</v>
      </c>
      <c r="C76">
        <v>0</v>
      </c>
      <c r="D76">
        <v>0</v>
      </c>
      <c r="E76">
        <v>0</v>
      </c>
      <c r="F76">
        <v>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3</v>
      </c>
      <c r="Q76">
        <v>1</v>
      </c>
      <c r="R76">
        <v>0</v>
      </c>
      <c r="S76">
        <v>1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6</v>
      </c>
      <c r="AV76">
        <v>1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/>
      <c r="BW76">
        <v>0</v>
      </c>
      <c r="BX76">
        <v>0</v>
      </c>
      <c r="BY76" s="3">
        <v>0</v>
      </c>
      <c r="BZ76" s="6">
        <v>0</v>
      </c>
      <c r="CA76" s="6"/>
      <c r="CB76">
        <v>0</v>
      </c>
      <c r="CD76">
        <f>SUM(B76:CB76)</f>
        <v>14</v>
      </c>
      <c r="CE76" t="s">
        <v>89</v>
      </c>
      <c r="CF76">
        <f t="shared" si="15"/>
        <v>6</v>
      </c>
      <c r="CG76">
        <f t="shared" si="21"/>
        <v>6</v>
      </c>
      <c r="CH76" s="2">
        <f t="shared" si="22"/>
        <v>0.1891891891891892</v>
      </c>
      <c r="CI76" s="2">
        <f t="shared" si="17"/>
        <v>0</v>
      </c>
      <c r="CJ76" s="2">
        <f t="shared" si="18"/>
        <v>0</v>
      </c>
      <c r="CK76">
        <f t="shared" si="19"/>
        <v>0</v>
      </c>
      <c r="CL76">
        <f t="shared" si="20"/>
        <v>0</v>
      </c>
      <c r="CP76">
        <v>0</v>
      </c>
      <c r="CQ76" t="s">
        <v>89</v>
      </c>
    </row>
    <row r="77" spans="1:95" ht="15.75">
      <c r="A77" t="s">
        <v>143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1</v>
      </c>
      <c r="L77">
        <v>1</v>
      </c>
      <c r="M77">
        <v>0</v>
      </c>
      <c r="N77">
        <v>0</v>
      </c>
      <c r="O77">
        <v>2</v>
      </c>
      <c r="P77">
        <v>2</v>
      </c>
      <c r="Q77">
        <v>0</v>
      </c>
      <c r="R77">
        <v>0</v>
      </c>
      <c r="S77">
        <v>0</v>
      </c>
      <c r="T77">
        <v>1</v>
      </c>
      <c r="U77">
        <v>2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/>
      <c r="BW77">
        <v>0</v>
      </c>
      <c r="BX77">
        <v>0</v>
      </c>
      <c r="BY77" s="3">
        <v>0</v>
      </c>
      <c r="BZ77" s="6">
        <v>1</v>
      </c>
      <c r="CA77" s="6"/>
      <c r="CB77">
        <v>0</v>
      </c>
      <c r="CD77">
        <f>SUM(B77:CB77)</f>
        <v>10</v>
      </c>
      <c r="CE77" t="s">
        <v>143</v>
      </c>
      <c r="CF77">
        <f t="shared" si="15"/>
        <v>2</v>
      </c>
      <c r="CG77">
        <f t="shared" si="21"/>
        <v>6</v>
      </c>
      <c r="CH77" s="2">
        <f t="shared" si="22"/>
        <v>0.12162162162162163</v>
      </c>
      <c r="CI77" s="2">
        <f t="shared" si="17"/>
        <v>0.125</v>
      </c>
      <c r="CJ77" s="2">
        <f t="shared" si="18"/>
        <v>1</v>
      </c>
      <c r="CK77">
        <f t="shared" si="19"/>
        <v>0</v>
      </c>
      <c r="CL77">
        <f t="shared" si="20"/>
        <v>0</v>
      </c>
      <c r="CP77">
        <v>0</v>
      </c>
      <c r="CQ77" t="s">
        <v>143</v>
      </c>
    </row>
    <row r="78" spans="1:95" ht="15.75">
      <c r="A78" t="s">
        <v>104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3</v>
      </c>
      <c r="AV78">
        <v>0</v>
      </c>
      <c r="AW78">
        <v>0</v>
      </c>
      <c r="AX78">
        <v>0</v>
      </c>
      <c r="AY78">
        <v>0</v>
      </c>
      <c r="AZ78">
        <v>1</v>
      </c>
      <c r="BA78">
        <v>0</v>
      </c>
      <c r="BB78">
        <v>0</v>
      </c>
      <c r="BC78">
        <v>1</v>
      </c>
      <c r="BD78">
        <v>1</v>
      </c>
      <c r="BE78">
        <v>0</v>
      </c>
      <c r="BF78">
        <v>2</v>
      </c>
      <c r="BG78">
        <v>0</v>
      </c>
      <c r="BH78">
        <v>0</v>
      </c>
      <c r="BI78">
        <v>1</v>
      </c>
      <c r="BJ78">
        <v>0</v>
      </c>
      <c r="BK78">
        <v>1</v>
      </c>
      <c r="BL78">
        <v>0</v>
      </c>
      <c r="BM78">
        <v>0</v>
      </c>
      <c r="BN78">
        <v>1</v>
      </c>
      <c r="BO78">
        <v>0</v>
      </c>
      <c r="BP78" s="1">
        <v>2</v>
      </c>
      <c r="BQ78" s="1">
        <v>0</v>
      </c>
      <c r="BR78" s="1">
        <v>0</v>
      </c>
      <c r="BS78" s="1">
        <v>0</v>
      </c>
      <c r="BT78" s="1">
        <v>0</v>
      </c>
      <c r="BU78" s="1">
        <v>1</v>
      </c>
      <c r="BV78" s="1">
        <v>2</v>
      </c>
      <c r="BW78">
        <v>0</v>
      </c>
      <c r="BX78">
        <v>2</v>
      </c>
      <c r="BY78" s="3">
        <v>1</v>
      </c>
      <c r="BZ78" s="6">
        <v>2</v>
      </c>
      <c r="CA78" s="6"/>
      <c r="CB78">
        <v>2</v>
      </c>
      <c r="CD78">
        <f>SUM(B78:CB78)</f>
        <v>23</v>
      </c>
      <c r="CE78" t="s">
        <v>104</v>
      </c>
      <c r="CF78">
        <f t="shared" si="15"/>
        <v>3</v>
      </c>
      <c r="CG78">
        <f t="shared" si="21"/>
        <v>12</v>
      </c>
      <c r="CH78" s="2">
        <f t="shared" si="22"/>
        <v>0.24</v>
      </c>
      <c r="CI78" s="2">
        <f t="shared" si="17"/>
        <v>1.1111111111111112</v>
      </c>
      <c r="CJ78" s="2">
        <f t="shared" si="18"/>
        <v>2</v>
      </c>
      <c r="CK78">
        <f t="shared" si="19"/>
        <v>0</v>
      </c>
      <c r="CL78">
        <f t="shared" si="20"/>
        <v>0</v>
      </c>
      <c r="CP78">
        <v>2</v>
      </c>
      <c r="CQ78" t="s">
        <v>104</v>
      </c>
    </row>
    <row r="79" spans="1:95" ht="15.75">
      <c r="A79" t="s">
        <v>177</v>
      </c>
      <c r="BP79" s="1"/>
      <c r="BQ79" s="1"/>
      <c r="BR79" s="1"/>
      <c r="BS79" s="1"/>
      <c r="BT79" s="1"/>
      <c r="BU79" s="1"/>
      <c r="BV79" s="1"/>
      <c r="BW79">
        <v>1</v>
      </c>
      <c r="BX79">
        <v>0</v>
      </c>
      <c r="BY79" s="3">
        <v>0</v>
      </c>
      <c r="BZ79" s="6">
        <v>0</v>
      </c>
      <c r="CA79" s="6"/>
      <c r="CB79">
        <v>0</v>
      </c>
      <c r="CD79">
        <f>SUM(B79:CB79)</f>
        <v>1</v>
      </c>
      <c r="CE79" t="s">
        <v>177</v>
      </c>
      <c r="CF79">
        <f t="shared" si="15"/>
        <v>1</v>
      </c>
      <c r="CG79">
        <f t="shared" si="21"/>
        <v>1</v>
      </c>
      <c r="CH79" s="2">
        <f t="shared" si="22"/>
        <v>0.5</v>
      </c>
      <c r="CI79" s="2">
        <f t="shared" si="17"/>
        <v>0.2</v>
      </c>
      <c r="CJ79" s="2">
        <f t="shared" si="18"/>
        <v>1</v>
      </c>
      <c r="CK79">
        <f t="shared" si="19"/>
        <v>0</v>
      </c>
      <c r="CL79">
        <f t="shared" si="20"/>
        <v>0</v>
      </c>
      <c r="CP79">
        <v>0</v>
      </c>
      <c r="CQ79" t="s">
        <v>177</v>
      </c>
    </row>
    <row r="80" spans="1:95" ht="15.75">
      <c r="A80" t="s">
        <v>18</v>
      </c>
      <c r="B80">
        <v>0</v>
      </c>
      <c r="C80">
        <v>1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1</v>
      </c>
      <c r="P80">
        <v>0</v>
      </c>
      <c r="Q80">
        <v>1</v>
      </c>
      <c r="R80">
        <v>2</v>
      </c>
      <c r="S80">
        <v>2</v>
      </c>
      <c r="T80">
        <v>2</v>
      </c>
      <c r="U80">
        <v>1</v>
      </c>
      <c r="V80">
        <v>1</v>
      </c>
      <c r="W80">
        <v>2</v>
      </c>
      <c r="X80">
        <v>0</v>
      </c>
      <c r="Y80">
        <v>2</v>
      </c>
      <c r="Z80">
        <v>0</v>
      </c>
      <c r="AA80">
        <v>2</v>
      </c>
      <c r="AB80">
        <v>4</v>
      </c>
      <c r="AC80">
        <v>4</v>
      </c>
      <c r="AD80">
        <v>0</v>
      </c>
      <c r="AE80">
        <v>0</v>
      </c>
      <c r="AF80">
        <v>4</v>
      </c>
      <c r="AG80">
        <v>5</v>
      </c>
      <c r="AH80">
        <v>4</v>
      </c>
      <c r="AI80">
        <v>5</v>
      </c>
      <c r="AJ80">
        <v>8</v>
      </c>
      <c r="AK80">
        <v>5</v>
      </c>
      <c r="AL80">
        <v>14</v>
      </c>
      <c r="AM80">
        <v>4</v>
      </c>
      <c r="AN80">
        <v>5</v>
      </c>
      <c r="AO80">
        <v>4</v>
      </c>
      <c r="AP80">
        <v>5</v>
      </c>
      <c r="AQ80">
        <v>6</v>
      </c>
      <c r="AR80">
        <v>7</v>
      </c>
      <c r="AS80">
        <v>7</v>
      </c>
      <c r="AT80">
        <v>18</v>
      </c>
      <c r="AU80">
        <v>9</v>
      </c>
      <c r="AV80">
        <v>14</v>
      </c>
      <c r="AW80">
        <v>11</v>
      </c>
      <c r="AX80">
        <v>16</v>
      </c>
      <c r="AY80">
        <v>9</v>
      </c>
      <c r="AZ80">
        <v>12</v>
      </c>
      <c r="BA80">
        <v>23</v>
      </c>
      <c r="BB80">
        <v>18</v>
      </c>
      <c r="BC80">
        <v>13</v>
      </c>
      <c r="BD80">
        <v>15</v>
      </c>
      <c r="BE80">
        <v>10</v>
      </c>
      <c r="BF80">
        <v>13</v>
      </c>
      <c r="BG80">
        <v>23</v>
      </c>
      <c r="BH80">
        <v>15</v>
      </c>
      <c r="BI80">
        <v>20</v>
      </c>
      <c r="BJ80">
        <v>10</v>
      </c>
      <c r="BK80">
        <v>16</v>
      </c>
      <c r="BL80">
        <v>10</v>
      </c>
      <c r="BM80">
        <v>2</v>
      </c>
      <c r="BN80">
        <v>14</v>
      </c>
      <c r="BO80">
        <v>12</v>
      </c>
      <c r="BP80" s="1">
        <v>17</v>
      </c>
      <c r="BQ80" s="1">
        <v>6</v>
      </c>
      <c r="BR80" s="1">
        <v>3</v>
      </c>
      <c r="BS80" s="1">
        <v>9</v>
      </c>
      <c r="BT80" s="1">
        <v>12</v>
      </c>
      <c r="BU80" s="1">
        <v>10</v>
      </c>
      <c r="BV80" s="1">
        <v>14</v>
      </c>
      <c r="BW80">
        <v>8</v>
      </c>
      <c r="BX80">
        <v>11</v>
      </c>
      <c r="BY80" s="3">
        <v>9</v>
      </c>
      <c r="BZ80" s="6">
        <v>6</v>
      </c>
      <c r="CA80" s="6">
        <v>7</v>
      </c>
      <c r="CB80">
        <v>6</v>
      </c>
      <c r="CC80" s="9">
        <v>5</v>
      </c>
      <c r="CD80">
        <f>SUM(B80:CC80)</f>
        <v>535</v>
      </c>
      <c r="CE80" t="s">
        <v>18</v>
      </c>
      <c r="CF80">
        <f t="shared" si="15"/>
        <v>23</v>
      </c>
      <c r="CG80">
        <f t="shared" si="21"/>
        <v>59</v>
      </c>
      <c r="CH80" s="2">
        <f t="shared" si="22"/>
        <v>6.693333333333333</v>
      </c>
      <c r="CI80" s="2">
        <f t="shared" si="17"/>
        <v>9.2</v>
      </c>
      <c r="CJ80" s="2">
        <f t="shared" si="18"/>
        <v>14</v>
      </c>
      <c r="CK80">
        <f t="shared" si="19"/>
        <v>6</v>
      </c>
      <c r="CL80">
        <f t="shared" si="20"/>
        <v>0</v>
      </c>
      <c r="CP80">
        <v>6</v>
      </c>
      <c r="CQ80" t="s">
        <v>18</v>
      </c>
    </row>
    <row r="81" spans="1:95" ht="15.75">
      <c r="A81" t="s">
        <v>126</v>
      </c>
      <c r="B81">
        <v>0</v>
      </c>
      <c r="C81">
        <v>2</v>
      </c>
      <c r="D81">
        <v>0</v>
      </c>
      <c r="E81">
        <v>3</v>
      </c>
      <c r="F81">
        <v>0</v>
      </c>
      <c r="G81">
        <v>1</v>
      </c>
      <c r="H81">
        <v>0</v>
      </c>
      <c r="I81">
        <v>1</v>
      </c>
      <c r="J81">
        <v>0</v>
      </c>
      <c r="K81">
        <v>2</v>
      </c>
      <c r="L81">
        <v>2</v>
      </c>
      <c r="M81">
        <v>4</v>
      </c>
      <c r="N81">
        <v>1</v>
      </c>
      <c r="O81">
        <v>6</v>
      </c>
      <c r="P81">
        <v>4</v>
      </c>
      <c r="Q81">
        <v>0</v>
      </c>
      <c r="R81">
        <v>1</v>
      </c>
      <c r="S81">
        <v>2</v>
      </c>
      <c r="T81">
        <v>3</v>
      </c>
      <c r="U81">
        <v>1</v>
      </c>
      <c r="V81">
        <v>12</v>
      </c>
      <c r="W81">
        <v>0</v>
      </c>
      <c r="X81">
        <v>5</v>
      </c>
      <c r="Y81">
        <v>1</v>
      </c>
      <c r="Z81">
        <v>5</v>
      </c>
      <c r="AA81">
        <v>0</v>
      </c>
      <c r="AB81">
        <v>14</v>
      </c>
      <c r="AC81">
        <v>0</v>
      </c>
      <c r="AD81">
        <v>0</v>
      </c>
      <c r="AE81">
        <v>5</v>
      </c>
      <c r="AF81">
        <v>10</v>
      </c>
      <c r="AG81">
        <v>4</v>
      </c>
      <c r="AH81">
        <v>13</v>
      </c>
      <c r="AI81">
        <v>0</v>
      </c>
      <c r="AJ81">
        <v>6</v>
      </c>
      <c r="AK81">
        <v>0</v>
      </c>
      <c r="AL81">
        <v>9</v>
      </c>
      <c r="AM81">
        <v>2</v>
      </c>
      <c r="AN81">
        <v>0</v>
      </c>
      <c r="AO81">
        <v>3</v>
      </c>
      <c r="AP81">
        <v>0</v>
      </c>
      <c r="AQ81">
        <v>1</v>
      </c>
      <c r="AR81">
        <v>0</v>
      </c>
      <c r="AS81">
        <v>0</v>
      </c>
      <c r="AT81">
        <v>1</v>
      </c>
      <c r="AU81">
        <v>2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2</v>
      </c>
      <c r="BB81">
        <v>0</v>
      </c>
      <c r="BC81">
        <v>1</v>
      </c>
      <c r="BD81">
        <v>0</v>
      </c>
      <c r="BE81">
        <v>1</v>
      </c>
      <c r="BF81">
        <v>4</v>
      </c>
      <c r="BG81">
        <v>0</v>
      </c>
      <c r="BH81">
        <v>0</v>
      </c>
      <c r="BI81">
        <v>1</v>
      </c>
      <c r="BJ81">
        <v>0</v>
      </c>
      <c r="BK81">
        <v>1</v>
      </c>
      <c r="BL81">
        <v>0</v>
      </c>
      <c r="BM81">
        <v>0</v>
      </c>
      <c r="BN81">
        <v>0</v>
      </c>
      <c r="BO8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/>
      <c r="BW81">
        <v>0</v>
      </c>
      <c r="BX81">
        <v>0</v>
      </c>
      <c r="BY81" s="3">
        <v>0</v>
      </c>
      <c r="BZ81" s="6">
        <v>0</v>
      </c>
      <c r="CA81" s="6"/>
      <c r="CB81">
        <v>0</v>
      </c>
      <c r="CD81">
        <f>SUM(B81:CB81)</f>
        <v>136</v>
      </c>
      <c r="CE81" t="s">
        <v>126</v>
      </c>
      <c r="CF81">
        <f t="shared" si="15"/>
        <v>14</v>
      </c>
      <c r="CG81">
        <f t="shared" si="21"/>
        <v>36</v>
      </c>
      <c r="CH81" s="2">
        <f t="shared" si="22"/>
        <v>1.837837837837838</v>
      </c>
      <c r="CI81" s="2">
        <f t="shared" si="17"/>
        <v>0</v>
      </c>
      <c r="CJ81" s="2">
        <f t="shared" si="18"/>
        <v>0</v>
      </c>
      <c r="CK81">
        <f t="shared" si="19"/>
        <v>0</v>
      </c>
      <c r="CL81">
        <f t="shared" si="20"/>
        <v>0</v>
      </c>
      <c r="CP81">
        <v>6</v>
      </c>
      <c r="CQ81" t="s">
        <v>126</v>
      </c>
    </row>
    <row r="82" spans="1:95" ht="15.75">
      <c r="A82" t="s">
        <v>123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2</v>
      </c>
      <c r="AF82">
        <v>0</v>
      </c>
      <c r="AG82">
        <v>1</v>
      </c>
      <c r="AH82">
        <v>2</v>
      </c>
      <c r="AI82">
        <v>2</v>
      </c>
      <c r="AJ82">
        <v>3</v>
      </c>
      <c r="AK82">
        <v>3</v>
      </c>
      <c r="AL82">
        <v>4</v>
      </c>
      <c r="AM82">
        <v>6</v>
      </c>
      <c r="AN82">
        <v>2</v>
      </c>
      <c r="AO82">
        <v>3</v>
      </c>
      <c r="AP82">
        <v>2</v>
      </c>
      <c r="AQ82">
        <v>7</v>
      </c>
      <c r="AR82">
        <v>9</v>
      </c>
      <c r="AS82">
        <v>9</v>
      </c>
      <c r="AT82">
        <v>10</v>
      </c>
      <c r="AU82">
        <v>17</v>
      </c>
      <c r="AV82">
        <v>19</v>
      </c>
      <c r="AW82">
        <v>24</v>
      </c>
      <c r="AX82">
        <v>20</v>
      </c>
      <c r="AY82">
        <v>10</v>
      </c>
      <c r="AZ82">
        <v>5</v>
      </c>
      <c r="BA82">
        <v>17</v>
      </c>
      <c r="BB82">
        <v>26</v>
      </c>
      <c r="BC82">
        <v>25</v>
      </c>
      <c r="BD82">
        <v>36</v>
      </c>
      <c r="BE82">
        <v>43</v>
      </c>
      <c r="BF82">
        <v>48</v>
      </c>
      <c r="BG82">
        <v>33</v>
      </c>
      <c r="BH82">
        <v>53</v>
      </c>
      <c r="BI82">
        <v>44</v>
      </c>
      <c r="BJ82">
        <v>36</v>
      </c>
      <c r="BK82">
        <v>48</v>
      </c>
      <c r="BL82">
        <v>31</v>
      </c>
      <c r="BM82">
        <v>31</v>
      </c>
      <c r="BN82">
        <v>49</v>
      </c>
      <c r="BO82">
        <v>49</v>
      </c>
      <c r="BP82" s="1">
        <v>46</v>
      </c>
      <c r="BQ82" s="1">
        <v>16</v>
      </c>
      <c r="BR82" s="1">
        <v>39</v>
      </c>
      <c r="BS82" s="1">
        <v>17</v>
      </c>
      <c r="BT82" s="1">
        <v>45</v>
      </c>
      <c r="BU82" s="1">
        <v>69</v>
      </c>
      <c r="BV82" s="1">
        <v>47</v>
      </c>
      <c r="BW82">
        <v>65</v>
      </c>
      <c r="BX82">
        <v>59</v>
      </c>
      <c r="BY82" s="3">
        <v>79</v>
      </c>
      <c r="BZ82" s="6">
        <v>44</v>
      </c>
      <c r="CA82" s="6">
        <v>94</v>
      </c>
      <c r="CB82">
        <v>51</v>
      </c>
      <c r="CC82" s="9">
        <v>40</v>
      </c>
      <c r="CD82">
        <f>SUM(B82:CC82)</f>
        <v>1441</v>
      </c>
      <c r="CE82" t="s">
        <v>123</v>
      </c>
      <c r="CF82">
        <f t="shared" si="15"/>
        <v>94</v>
      </c>
      <c r="CG82">
        <f t="shared" si="21"/>
        <v>46</v>
      </c>
      <c r="CH82" s="2">
        <f t="shared" si="22"/>
        <v>15.106666666666667</v>
      </c>
      <c r="CI82" s="2">
        <f t="shared" si="17"/>
        <v>57</v>
      </c>
      <c r="CJ82" s="2">
        <f t="shared" si="18"/>
        <v>94</v>
      </c>
      <c r="CK82">
        <f t="shared" si="19"/>
        <v>17</v>
      </c>
      <c r="CL82">
        <f t="shared" si="20"/>
        <v>0</v>
      </c>
      <c r="CM82" t="str">
        <f>CE82</f>
        <v>Red-bellied Woodpecker</v>
      </c>
      <c r="CP82">
        <v>45</v>
      </c>
      <c r="CQ82" t="s">
        <v>123</v>
      </c>
    </row>
    <row r="83" spans="1:95" ht="15.75">
      <c r="A83" t="s">
        <v>165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2</v>
      </c>
      <c r="M83">
        <v>1</v>
      </c>
      <c r="N83">
        <v>0</v>
      </c>
      <c r="O83">
        <v>2</v>
      </c>
      <c r="P83">
        <v>0</v>
      </c>
      <c r="Q83">
        <v>0</v>
      </c>
      <c r="R83">
        <v>1</v>
      </c>
      <c r="S83">
        <v>0</v>
      </c>
      <c r="T83">
        <v>0</v>
      </c>
      <c r="U83">
        <v>0</v>
      </c>
      <c r="V83">
        <v>0</v>
      </c>
      <c r="W83">
        <v>1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2</v>
      </c>
      <c r="AS83">
        <v>0</v>
      </c>
      <c r="AT83">
        <v>2</v>
      </c>
      <c r="AU83">
        <v>3</v>
      </c>
      <c r="AV83">
        <v>2</v>
      </c>
      <c r="AW83">
        <v>2</v>
      </c>
      <c r="AX83">
        <v>2</v>
      </c>
      <c r="AY83">
        <v>2</v>
      </c>
      <c r="AZ83">
        <v>0</v>
      </c>
      <c r="BA83">
        <v>0</v>
      </c>
      <c r="BB83">
        <v>0</v>
      </c>
      <c r="BC83">
        <v>0</v>
      </c>
      <c r="BD83">
        <v>4</v>
      </c>
      <c r="BE83">
        <v>3</v>
      </c>
      <c r="BF83">
        <v>1</v>
      </c>
      <c r="BG83">
        <v>5</v>
      </c>
      <c r="BH83">
        <v>1</v>
      </c>
      <c r="BI83">
        <v>3</v>
      </c>
      <c r="BJ83">
        <v>2</v>
      </c>
      <c r="BK83">
        <v>5</v>
      </c>
      <c r="BL83">
        <v>2</v>
      </c>
      <c r="BM83">
        <v>2</v>
      </c>
      <c r="BN83">
        <v>3</v>
      </c>
      <c r="BO83">
        <v>4</v>
      </c>
      <c r="BP83" s="1">
        <v>2</v>
      </c>
      <c r="BQ83" s="1">
        <v>2</v>
      </c>
      <c r="BR83" s="1">
        <v>8</v>
      </c>
      <c r="BS83" s="1">
        <v>0</v>
      </c>
      <c r="BT83" s="1">
        <v>8</v>
      </c>
      <c r="BU83" s="1">
        <v>3</v>
      </c>
      <c r="BV83" s="1">
        <v>4</v>
      </c>
      <c r="BW83">
        <v>7</v>
      </c>
      <c r="BX83">
        <v>2</v>
      </c>
      <c r="BY83" s="3">
        <v>6</v>
      </c>
      <c r="BZ83" s="6">
        <v>8</v>
      </c>
      <c r="CA83" s="6">
        <v>16</v>
      </c>
      <c r="CB83">
        <v>3</v>
      </c>
      <c r="CC83" s="9">
        <v>1</v>
      </c>
      <c r="CD83">
        <f>SUM(B83:CC83)</f>
        <v>127</v>
      </c>
      <c r="CE83" t="s">
        <v>165</v>
      </c>
      <c r="CF83">
        <f t="shared" si="15"/>
        <v>16</v>
      </c>
      <c r="CG83">
        <f t="shared" si="21"/>
        <v>32</v>
      </c>
      <c r="CH83" s="2">
        <f t="shared" si="22"/>
        <v>1.24</v>
      </c>
      <c r="CI83" s="2">
        <f t="shared" si="17"/>
        <v>5.7</v>
      </c>
      <c r="CJ83" s="2">
        <f t="shared" si="18"/>
        <v>16</v>
      </c>
      <c r="CK83">
        <f t="shared" si="19"/>
        <v>0</v>
      </c>
      <c r="CL83">
        <f t="shared" si="20"/>
        <v>0</v>
      </c>
      <c r="CP83">
        <v>3</v>
      </c>
      <c r="CQ83" t="s">
        <v>165</v>
      </c>
    </row>
    <row r="84" spans="1:95" ht="15.75">
      <c r="A84" t="s">
        <v>52</v>
      </c>
      <c r="B84">
        <v>1</v>
      </c>
      <c r="C84">
        <v>8</v>
      </c>
      <c r="D84">
        <v>9</v>
      </c>
      <c r="E84">
        <v>9</v>
      </c>
      <c r="F84">
        <v>5</v>
      </c>
      <c r="G84">
        <v>15</v>
      </c>
      <c r="H84">
        <v>2</v>
      </c>
      <c r="I84">
        <v>11</v>
      </c>
      <c r="J84">
        <v>7</v>
      </c>
      <c r="K84">
        <v>7</v>
      </c>
      <c r="L84">
        <v>6</v>
      </c>
      <c r="M84">
        <v>4</v>
      </c>
      <c r="N84">
        <v>16</v>
      </c>
      <c r="O84">
        <v>16</v>
      </c>
      <c r="P84">
        <v>10</v>
      </c>
      <c r="Q84">
        <v>11</v>
      </c>
      <c r="R84">
        <v>10</v>
      </c>
      <c r="S84">
        <v>9</v>
      </c>
      <c r="T84">
        <v>18</v>
      </c>
      <c r="U84">
        <v>14</v>
      </c>
      <c r="V84">
        <v>16</v>
      </c>
      <c r="W84">
        <v>40</v>
      </c>
      <c r="X84">
        <v>23</v>
      </c>
      <c r="Y84">
        <v>16</v>
      </c>
      <c r="Z84">
        <v>23</v>
      </c>
      <c r="AA84">
        <v>14</v>
      </c>
      <c r="AB84">
        <v>33</v>
      </c>
      <c r="AC84">
        <v>35</v>
      </c>
      <c r="AD84">
        <v>22</v>
      </c>
      <c r="AE84">
        <v>32</v>
      </c>
      <c r="AF84">
        <v>34</v>
      </c>
      <c r="AG84">
        <v>42</v>
      </c>
      <c r="AH84">
        <v>44</v>
      </c>
      <c r="AI84">
        <v>24</v>
      </c>
      <c r="AJ84">
        <v>53</v>
      </c>
      <c r="AK84">
        <v>64</v>
      </c>
      <c r="AL84">
        <v>32</v>
      </c>
      <c r="AM84">
        <v>32</v>
      </c>
      <c r="AN84">
        <v>14</v>
      </c>
      <c r="AO84">
        <v>50</v>
      </c>
      <c r="AP84">
        <v>51</v>
      </c>
      <c r="AQ84">
        <v>90</v>
      </c>
      <c r="AR84">
        <v>106</v>
      </c>
      <c r="AS84">
        <v>55</v>
      </c>
      <c r="AT84">
        <v>104</v>
      </c>
      <c r="AU84">
        <v>68</v>
      </c>
      <c r="AV84">
        <v>126</v>
      </c>
      <c r="AW84">
        <v>166</v>
      </c>
      <c r="AX84">
        <v>99</v>
      </c>
      <c r="AY84">
        <v>91</v>
      </c>
      <c r="AZ84">
        <v>48</v>
      </c>
      <c r="BA84">
        <v>102</v>
      </c>
      <c r="BB84">
        <v>80</v>
      </c>
      <c r="BC84">
        <v>100</v>
      </c>
      <c r="BD84">
        <v>127</v>
      </c>
      <c r="BE84">
        <v>133</v>
      </c>
      <c r="BF84">
        <v>119</v>
      </c>
      <c r="BG84">
        <v>59</v>
      </c>
      <c r="BH84">
        <v>129</v>
      </c>
      <c r="BI84">
        <v>92</v>
      </c>
      <c r="BJ84">
        <v>65</v>
      </c>
      <c r="BK84">
        <v>136</v>
      </c>
      <c r="BL84">
        <v>43</v>
      </c>
      <c r="BM84">
        <v>61</v>
      </c>
      <c r="BN84">
        <v>75</v>
      </c>
      <c r="BO84">
        <v>65</v>
      </c>
      <c r="BP84" s="1">
        <v>94</v>
      </c>
      <c r="BQ84" s="1">
        <v>38</v>
      </c>
      <c r="BR84" s="1">
        <v>75</v>
      </c>
      <c r="BS84" s="1">
        <v>35</v>
      </c>
      <c r="BT84" s="1">
        <v>64</v>
      </c>
      <c r="BU84" s="1">
        <v>80</v>
      </c>
      <c r="BV84" s="1">
        <v>69</v>
      </c>
      <c r="BW84">
        <v>109</v>
      </c>
      <c r="BX84">
        <v>77</v>
      </c>
      <c r="BY84" s="3">
        <v>92</v>
      </c>
      <c r="BZ84" s="6">
        <v>44</v>
      </c>
      <c r="CA84" s="6">
        <v>117</v>
      </c>
      <c r="CB84">
        <v>51</v>
      </c>
      <c r="CC84" s="9">
        <v>65</v>
      </c>
      <c r="CD84">
        <f>SUM(B84:CC84)</f>
        <v>4231</v>
      </c>
      <c r="CE84" t="s">
        <v>52</v>
      </c>
      <c r="CF84">
        <f aca="true" t="shared" si="23" ref="CF84:CF115">MAX(B84:CB84)</f>
        <v>166</v>
      </c>
      <c r="CG84">
        <f t="shared" si="21"/>
        <v>75</v>
      </c>
      <c r="CH84" s="2">
        <f t="shared" si="22"/>
        <v>51.49333333333333</v>
      </c>
      <c r="CI84" s="2">
        <f t="shared" si="17"/>
        <v>73.8</v>
      </c>
      <c r="CJ84" s="2">
        <f t="shared" si="18"/>
        <v>117</v>
      </c>
      <c r="CK84">
        <f t="shared" si="19"/>
        <v>35</v>
      </c>
      <c r="CL84">
        <f t="shared" si="20"/>
        <v>1</v>
      </c>
      <c r="CP84">
        <v>51</v>
      </c>
      <c r="CQ84" t="s">
        <v>52</v>
      </c>
    </row>
    <row r="85" spans="1:95" ht="15.75">
      <c r="A85" t="s">
        <v>73</v>
      </c>
      <c r="B85">
        <v>1</v>
      </c>
      <c r="C85">
        <v>0</v>
      </c>
      <c r="D85">
        <v>2</v>
      </c>
      <c r="E85">
        <v>0</v>
      </c>
      <c r="F85">
        <v>0</v>
      </c>
      <c r="G85">
        <v>1</v>
      </c>
      <c r="H85">
        <v>0</v>
      </c>
      <c r="I85">
        <v>2</v>
      </c>
      <c r="J85">
        <v>0</v>
      </c>
      <c r="K85">
        <v>3</v>
      </c>
      <c r="L85">
        <v>0</v>
      </c>
      <c r="M85">
        <v>1</v>
      </c>
      <c r="N85">
        <v>3</v>
      </c>
      <c r="O85">
        <v>2</v>
      </c>
      <c r="P85">
        <v>1</v>
      </c>
      <c r="Q85">
        <v>5</v>
      </c>
      <c r="R85">
        <v>4</v>
      </c>
      <c r="S85">
        <v>5</v>
      </c>
      <c r="T85">
        <v>3</v>
      </c>
      <c r="U85">
        <v>2</v>
      </c>
      <c r="V85">
        <v>1</v>
      </c>
      <c r="W85">
        <v>7</v>
      </c>
      <c r="X85">
        <v>6</v>
      </c>
      <c r="Y85">
        <v>9</v>
      </c>
      <c r="Z85">
        <v>4</v>
      </c>
      <c r="AA85">
        <v>8</v>
      </c>
      <c r="AB85">
        <v>13</v>
      </c>
      <c r="AC85">
        <v>7</v>
      </c>
      <c r="AD85">
        <v>6</v>
      </c>
      <c r="AE85">
        <v>9</v>
      </c>
      <c r="AF85">
        <v>10</v>
      </c>
      <c r="AG85">
        <v>16</v>
      </c>
      <c r="AH85">
        <v>5</v>
      </c>
      <c r="AI85">
        <v>5</v>
      </c>
      <c r="AJ85">
        <v>16</v>
      </c>
      <c r="AK85">
        <v>10</v>
      </c>
      <c r="AL85">
        <v>7</v>
      </c>
      <c r="AM85">
        <v>8</v>
      </c>
      <c r="AN85">
        <v>4</v>
      </c>
      <c r="AO85">
        <v>9</v>
      </c>
      <c r="AP85">
        <v>14</v>
      </c>
      <c r="AQ85">
        <v>12</v>
      </c>
      <c r="AR85">
        <v>15</v>
      </c>
      <c r="AS85">
        <v>10</v>
      </c>
      <c r="AT85">
        <v>14</v>
      </c>
      <c r="AU85">
        <v>13</v>
      </c>
      <c r="AV85">
        <v>22</v>
      </c>
      <c r="AW85">
        <v>27</v>
      </c>
      <c r="AX85">
        <v>15</v>
      </c>
      <c r="AY85">
        <v>22</v>
      </c>
      <c r="AZ85">
        <v>10</v>
      </c>
      <c r="BA85">
        <v>9</v>
      </c>
      <c r="BB85">
        <v>18</v>
      </c>
      <c r="BC85">
        <v>20</v>
      </c>
      <c r="BD85">
        <v>24</v>
      </c>
      <c r="BE85">
        <v>32</v>
      </c>
      <c r="BF85">
        <v>30</v>
      </c>
      <c r="BG85">
        <v>21</v>
      </c>
      <c r="BH85">
        <v>37</v>
      </c>
      <c r="BI85">
        <v>36</v>
      </c>
      <c r="BJ85">
        <v>19</v>
      </c>
      <c r="BK85">
        <v>29</v>
      </c>
      <c r="BL85">
        <v>14</v>
      </c>
      <c r="BM85">
        <v>11</v>
      </c>
      <c r="BN85">
        <v>22</v>
      </c>
      <c r="BO85">
        <v>19</v>
      </c>
      <c r="BP85" s="1">
        <v>19</v>
      </c>
      <c r="BQ85" s="1">
        <v>11</v>
      </c>
      <c r="BR85" s="1">
        <v>22</v>
      </c>
      <c r="BS85" s="1">
        <v>2</v>
      </c>
      <c r="BT85" s="1">
        <v>18</v>
      </c>
      <c r="BU85" s="1">
        <v>29</v>
      </c>
      <c r="BV85" s="1">
        <v>29</v>
      </c>
      <c r="BW85">
        <v>32</v>
      </c>
      <c r="BX85">
        <v>35</v>
      </c>
      <c r="BY85" s="3">
        <v>24</v>
      </c>
      <c r="BZ85" s="6">
        <v>16</v>
      </c>
      <c r="CA85" s="6">
        <v>44</v>
      </c>
      <c r="CB85">
        <v>22</v>
      </c>
      <c r="CC85" s="9">
        <v>17</v>
      </c>
      <c r="CD85">
        <f>SUM(B85:CC85)</f>
        <v>1030</v>
      </c>
      <c r="CE85" t="s">
        <v>73</v>
      </c>
      <c r="CF85">
        <f t="shared" si="23"/>
        <v>44</v>
      </c>
      <c r="CG85">
        <f t="shared" si="21"/>
        <v>69</v>
      </c>
      <c r="CH85" s="2">
        <f t="shared" si="22"/>
        <v>12.093333333333334</v>
      </c>
      <c r="CI85" s="2">
        <f t="shared" si="17"/>
        <v>25.1</v>
      </c>
      <c r="CJ85" s="2">
        <f t="shared" si="18"/>
        <v>44</v>
      </c>
      <c r="CK85">
        <f t="shared" si="19"/>
        <v>2</v>
      </c>
      <c r="CL85">
        <f t="shared" si="20"/>
        <v>0</v>
      </c>
      <c r="CN85" t="str">
        <f>CE85</f>
        <v>Hairy Woodpecker</v>
      </c>
      <c r="CO85" t="s">
        <v>170</v>
      </c>
      <c r="CP85">
        <v>22</v>
      </c>
      <c r="CQ85" t="s">
        <v>73</v>
      </c>
    </row>
    <row r="86" spans="1:95" ht="15.75">
      <c r="A86" t="s">
        <v>21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1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/>
      <c r="BW86">
        <v>0</v>
      </c>
      <c r="BX86">
        <v>0</v>
      </c>
      <c r="BY86" s="3">
        <v>0</v>
      </c>
      <c r="BZ86" s="6">
        <v>0</v>
      </c>
      <c r="CA86" s="6"/>
      <c r="CB86">
        <v>0</v>
      </c>
      <c r="CD86">
        <f>SUM(B86:CB86)</f>
        <v>1</v>
      </c>
      <c r="CE86" t="s">
        <v>21</v>
      </c>
      <c r="CF86">
        <f t="shared" si="23"/>
        <v>1</v>
      </c>
      <c r="CG86">
        <f t="shared" si="21"/>
        <v>1</v>
      </c>
      <c r="CH86" s="2">
        <f t="shared" si="22"/>
        <v>0.013513513513513514</v>
      </c>
      <c r="CI86" s="2">
        <f t="shared" si="17"/>
        <v>0</v>
      </c>
      <c r="CJ86" s="2">
        <f t="shared" si="18"/>
        <v>0</v>
      </c>
      <c r="CK86">
        <f t="shared" si="19"/>
        <v>0</v>
      </c>
      <c r="CL86">
        <f t="shared" si="20"/>
        <v>0</v>
      </c>
      <c r="CP86">
        <v>0</v>
      </c>
      <c r="CQ86" t="s">
        <v>21</v>
      </c>
    </row>
    <row r="87" spans="1:95" ht="15.75">
      <c r="A87" t="s">
        <v>99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1</v>
      </c>
      <c r="M87">
        <v>1</v>
      </c>
      <c r="N87">
        <v>0</v>
      </c>
      <c r="O87">
        <v>1</v>
      </c>
      <c r="P87">
        <v>2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3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1</v>
      </c>
      <c r="AH87">
        <v>0</v>
      </c>
      <c r="AI87">
        <v>0</v>
      </c>
      <c r="AJ87">
        <v>0</v>
      </c>
      <c r="AK87">
        <v>1</v>
      </c>
      <c r="AL87">
        <v>0</v>
      </c>
      <c r="AM87">
        <v>0</v>
      </c>
      <c r="AN87">
        <v>0</v>
      </c>
      <c r="AO87">
        <v>2</v>
      </c>
      <c r="AP87">
        <v>2</v>
      </c>
      <c r="AQ87">
        <v>1</v>
      </c>
      <c r="AR87">
        <v>1</v>
      </c>
      <c r="AS87">
        <v>1</v>
      </c>
      <c r="AT87">
        <v>7</v>
      </c>
      <c r="AU87">
        <v>15</v>
      </c>
      <c r="AV87">
        <v>8</v>
      </c>
      <c r="AW87">
        <v>10</v>
      </c>
      <c r="AX87">
        <v>16</v>
      </c>
      <c r="AY87">
        <v>17</v>
      </c>
      <c r="AZ87">
        <v>6</v>
      </c>
      <c r="BA87">
        <v>5</v>
      </c>
      <c r="BB87">
        <v>4</v>
      </c>
      <c r="BC87">
        <v>9</v>
      </c>
      <c r="BD87">
        <v>11</v>
      </c>
      <c r="BE87">
        <v>12</v>
      </c>
      <c r="BF87">
        <v>9</v>
      </c>
      <c r="BG87">
        <v>7</v>
      </c>
      <c r="BH87">
        <v>12</v>
      </c>
      <c r="BI87">
        <v>17</v>
      </c>
      <c r="BJ87">
        <v>21</v>
      </c>
      <c r="BK87">
        <v>23</v>
      </c>
      <c r="BL87">
        <v>9</v>
      </c>
      <c r="BM87">
        <v>10</v>
      </c>
      <c r="BN87">
        <v>10</v>
      </c>
      <c r="BO87">
        <v>7</v>
      </c>
      <c r="BP87" s="1">
        <v>7</v>
      </c>
      <c r="BQ87" s="1">
        <v>10</v>
      </c>
      <c r="BR87" s="1">
        <v>15</v>
      </c>
      <c r="BS87" s="1">
        <v>5</v>
      </c>
      <c r="BT87" s="1">
        <v>12</v>
      </c>
      <c r="BU87" s="1">
        <v>16</v>
      </c>
      <c r="BV87" s="1">
        <v>13</v>
      </c>
      <c r="BW87">
        <v>14</v>
      </c>
      <c r="BX87">
        <v>18</v>
      </c>
      <c r="BY87" s="3">
        <v>7</v>
      </c>
      <c r="BZ87" s="6">
        <v>11</v>
      </c>
      <c r="CA87" s="6">
        <v>20</v>
      </c>
      <c r="CB87">
        <v>8</v>
      </c>
      <c r="CC87" s="9">
        <v>3</v>
      </c>
      <c r="CD87">
        <f>SUM(B87:CC87)</f>
        <v>421</v>
      </c>
      <c r="CE87" t="s">
        <v>99</v>
      </c>
      <c r="CF87">
        <f t="shared" si="23"/>
        <v>23</v>
      </c>
      <c r="CG87">
        <f t="shared" si="21"/>
        <v>43</v>
      </c>
      <c r="CH87" s="2">
        <f t="shared" si="22"/>
        <v>4.96</v>
      </c>
      <c r="CI87" s="2">
        <f t="shared" si="17"/>
        <v>12.4</v>
      </c>
      <c r="CJ87" s="2">
        <f t="shared" si="18"/>
        <v>20</v>
      </c>
      <c r="CK87">
        <f t="shared" si="19"/>
        <v>5</v>
      </c>
      <c r="CL87">
        <f t="shared" si="20"/>
        <v>0</v>
      </c>
      <c r="CP87">
        <v>8</v>
      </c>
      <c r="CQ87" t="s">
        <v>99</v>
      </c>
    </row>
    <row r="88" spans="1:95" ht="15.75">
      <c r="A88" t="s">
        <v>117</v>
      </c>
      <c r="B88">
        <v>0</v>
      </c>
      <c r="C88">
        <v>3</v>
      </c>
      <c r="D88">
        <v>0</v>
      </c>
      <c r="E88">
        <v>0</v>
      </c>
      <c r="F88">
        <v>0</v>
      </c>
      <c r="G88">
        <v>0</v>
      </c>
      <c r="H88">
        <v>0</v>
      </c>
      <c r="I88">
        <v>2</v>
      </c>
      <c r="J88">
        <v>2</v>
      </c>
      <c r="K88">
        <v>5</v>
      </c>
      <c r="L88">
        <v>1</v>
      </c>
      <c r="M88">
        <v>0</v>
      </c>
      <c r="N88">
        <v>3</v>
      </c>
      <c r="O88">
        <v>2</v>
      </c>
      <c r="P88">
        <v>3</v>
      </c>
      <c r="Q88">
        <v>4</v>
      </c>
      <c r="R88">
        <v>0</v>
      </c>
      <c r="S88">
        <v>3</v>
      </c>
      <c r="T88">
        <v>3</v>
      </c>
      <c r="U88">
        <v>1</v>
      </c>
      <c r="V88">
        <v>2</v>
      </c>
      <c r="W88">
        <v>1</v>
      </c>
      <c r="X88">
        <v>3</v>
      </c>
      <c r="Y88">
        <v>5</v>
      </c>
      <c r="Z88">
        <v>1</v>
      </c>
      <c r="AA88">
        <v>2</v>
      </c>
      <c r="AB88">
        <v>3</v>
      </c>
      <c r="AC88">
        <v>1</v>
      </c>
      <c r="AD88">
        <v>1</v>
      </c>
      <c r="AE88">
        <v>1</v>
      </c>
      <c r="AF88">
        <v>1</v>
      </c>
      <c r="AG88">
        <v>4</v>
      </c>
      <c r="AH88">
        <v>2</v>
      </c>
      <c r="AI88">
        <v>1</v>
      </c>
      <c r="AJ88">
        <v>7</v>
      </c>
      <c r="AK88">
        <v>5</v>
      </c>
      <c r="AL88">
        <v>0</v>
      </c>
      <c r="AM88">
        <v>0</v>
      </c>
      <c r="AN88">
        <v>1</v>
      </c>
      <c r="AO88">
        <v>1</v>
      </c>
      <c r="AP88">
        <v>2</v>
      </c>
      <c r="AQ88">
        <v>5</v>
      </c>
      <c r="AR88">
        <v>6</v>
      </c>
      <c r="AS88">
        <v>2</v>
      </c>
      <c r="AT88">
        <v>5</v>
      </c>
      <c r="AU88">
        <v>5</v>
      </c>
      <c r="AV88">
        <v>3</v>
      </c>
      <c r="AW88">
        <v>11</v>
      </c>
      <c r="AX88">
        <v>6</v>
      </c>
      <c r="AY88">
        <v>1</v>
      </c>
      <c r="AZ88">
        <v>5</v>
      </c>
      <c r="BA88">
        <v>9</v>
      </c>
      <c r="BB88">
        <v>8</v>
      </c>
      <c r="BC88">
        <v>13</v>
      </c>
      <c r="BD88">
        <v>17</v>
      </c>
      <c r="BE88">
        <v>12</v>
      </c>
      <c r="BF88">
        <v>8</v>
      </c>
      <c r="BG88">
        <v>10</v>
      </c>
      <c r="BH88">
        <v>8</v>
      </c>
      <c r="BI88">
        <v>22</v>
      </c>
      <c r="BJ88">
        <v>10</v>
      </c>
      <c r="BK88">
        <v>24</v>
      </c>
      <c r="BL88">
        <v>5</v>
      </c>
      <c r="BM88">
        <v>9</v>
      </c>
      <c r="BN88">
        <v>7</v>
      </c>
      <c r="BO88">
        <v>12</v>
      </c>
      <c r="BP88" s="1">
        <v>15</v>
      </c>
      <c r="BQ88" s="1">
        <v>3</v>
      </c>
      <c r="BR88" s="1">
        <v>11</v>
      </c>
      <c r="BS88" s="1">
        <v>6</v>
      </c>
      <c r="BT88" s="1">
        <v>14</v>
      </c>
      <c r="BU88" s="1">
        <v>20</v>
      </c>
      <c r="BV88" s="1">
        <v>20</v>
      </c>
      <c r="BW88">
        <v>16</v>
      </c>
      <c r="BX88">
        <v>11</v>
      </c>
      <c r="BY88" s="3">
        <v>19</v>
      </c>
      <c r="BZ88" s="6">
        <v>4</v>
      </c>
      <c r="CA88" s="6">
        <v>20</v>
      </c>
      <c r="CB88">
        <v>5</v>
      </c>
      <c r="CC88" s="9">
        <v>3</v>
      </c>
      <c r="CD88">
        <f>SUM(B88:CC88)</f>
        <v>466</v>
      </c>
      <c r="CE88" t="s">
        <v>117</v>
      </c>
      <c r="CF88">
        <f t="shared" si="23"/>
        <v>24</v>
      </c>
      <c r="CG88">
        <f t="shared" si="21"/>
        <v>65</v>
      </c>
      <c r="CH88" s="2">
        <f t="shared" si="22"/>
        <v>5.533333333333333</v>
      </c>
      <c r="CI88" s="2">
        <f t="shared" si="17"/>
        <v>13.5</v>
      </c>
      <c r="CJ88" s="2">
        <f t="shared" si="18"/>
        <v>20</v>
      </c>
      <c r="CK88">
        <f t="shared" si="19"/>
        <v>4</v>
      </c>
      <c r="CL88">
        <f t="shared" si="20"/>
        <v>0</v>
      </c>
      <c r="CP88">
        <v>5</v>
      </c>
      <c r="CQ88" t="s">
        <v>117</v>
      </c>
    </row>
    <row r="89" spans="1:95" ht="15.75">
      <c r="A89" t="s">
        <v>164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1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/>
      <c r="BW89">
        <v>0</v>
      </c>
      <c r="BX89">
        <v>1</v>
      </c>
      <c r="BY89" s="3">
        <v>0</v>
      </c>
      <c r="BZ89" s="6">
        <v>0</v>
      </c>
      <c r="CA89" s="6"/>
      <c r="CB89">
        <v>0</v>
      </c>
      <c r="CD89">
        <f>SUM(B89:CB89)</f>
        <v>2</v>
      </c>
      <c r="CE89" t="s">
        <v>164</v>
      </c>
      <c r="CF89">
        <f t="shared" si="23"/>
        <v>1</v>
      </c>
      <c r="CG89">
        <f t="shared" si="21"/>
        <v>2</v>
      </c>
      <c r="CH89" s="2">
        <f t="shared" si="22"/>
        <v>0.02702702702702703</v>
      </c>
      <c r="CI89" s="2">
        <f t="shared" si="17"/>
        <v>0.125</v>
      </c>
      <c r="CJ89" s="2">
        <f t="shared" si="18"/>
        <v>1</v>
      </c>
      <c r="CK89">
        <f t="shared" si="19"/>
        <v>0</v>
      </c>
      <c r="CL89">
        <f t="shared" si="20"/>
        <v>0</v>
      </c>
      <c r="CP89">
        <v>0</v>
      </c>
      <c r="CQ89" t="s">
        <v>164</v>
      </c>
    </row>
    <row r="90" spans="1:95" ht="15.75">
      <c r="A90" t="s">
        <v>56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1</v>
      </c>
      <c r="BF90">
        <v>0</v>
      </c>
      <c r="BG90">
        <v>0</v>
      </c>
      <c r="BH90">
        <v>0</v>
      </c>
      <c r="BI90">
        <v>0</v>
      </c>
      <c r="BJ90">
        <v>1</v>
      </c>
      <c r="BK90">
        <v>1</v>
      </c>
      <c r="BL90">
        <v>0</v>
      </c>
      <c r="BM90">
        <v>0</v>
      </c>
      <c r="BN90">
        <v>0</v>
      </c>
      <c r="BO90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/>
      <c r="BW90">
        <v>0</v>
      </c>
      <c r="BX90">
        <v>0</v>
      </c>
      <c r="BY90" s="3">
        <v>0</v>
      </c>
      <c r="BZ90" s="6">
        <v>0</v>
      </c>
      <c r="CA90" s="6"/>
      <c r="CB90">
        <v>1</v>
      </c>
      <c r="CC90" s="9">
        <v>1</v>
      </c>
      <c r="CD90">
        <f>SUM(B90:CC90)</f>
        <v>6</v>
      </c>
      <c r="CE90" t="s">
        <v>56</v>
      </c>
      <c r="CF90">
        <f t="shared" si="23"/>
        <v>1</v>
      </c>
      <c r="CG90">
        <f t="shared" si="21"/>
        <v>4</v>
      </c>
      <c r="CH90" s="2">
        <f t="shared" si="22"/>
        <v>0.05405405405405406</v>
      </c>
      <c r="CI90" s="2">
        <f t="shared" si="17"/>
        <v>0.125</v>
      </c>
      <c r="CJ90" s="2">
        <f t="shared" si="18"/>
        <v>1</v>
      </c>
      <c r="CK90">
        <f t="shared" si="19"/>
        <v>0</v>
      </c>
      <c r="CL90">
        <f t="shared" si="20"/>
        <v>0</v>
      </c>
      <c r="CP90">
        <v>1</v>
      </c>
      <c r="CQ90" t="s">
        <v>56</v>
      </c>
    </row>
    <row r="91" spans="1:95" ht="15.75">
      <c r="A91" t="s">
        <v>88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</v>
      </c>
      <c r="P91">
        <v>3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/>
      <c r="BW91">
        <v>0</v>
      </c>
      <c r="BX91">
        <v>0</v>
      </c>
      <c r="BY91" s="3">
        <v>0</v>
      </c>
      <c r="BZ91" s="6">
        <v>0</v>
      </c>
      <c r="CA91" s="6"/>
      <c r="CB91">
        <v>0</v>
      </c>
      <c r="CD91">
        <f>SUM(B91:CB91)</f>
        <v>4</v>
      </c>
      <c r="CE91" t="s">
        <v>88</v>
      </c>
      <c r="CF91">
        <f t="shared" si="23"/>
        <v>3</v>
      </c>
      <c r="CG91">
        <f t="shared" si="21"/>
        <v>2</v>
      </c>
      <c r="CH91" s="2">
        <f t="shared" si="22"/>
        <v>0.05405405405405406</v>
      </c>
      <c r="CI91" s="2">
        <f t="shared" si="17"/>
        <v>0</v>
      </c>
      <c r="CJ91" s="2">
        <f t="shared" si="18"/>
        <v>0</v>
      </c>
      <c r="CK91">
        <f t="shared" si="19"/>
        <v>0</v>
      </c>
      <c r="CL91">
        <f t="shared" si="20"/>
        <v>0</v>
      </c>
      <c r="CP91">
        <v>0</v>
      </c>
      <c r="CQ91" t="s">
        <v>88</v>
      </c>
    </row>
    <row r="92" spans="1:95" ht="15.75">
      <c r="A92" t="s">
        <v>106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1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1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/>
      <c r="BW92">
        <v>0</v>
      </c>
      <c r="BX92">
        <v>0</v>
      </c>
      <c r="BY92" s="3">
        <v>0</v>
      </c>
      <c r="BZ92" s="6">
        <v>0</v>
      </c>
      <c r="CA92" s="6"/>
      <c r="CB92">
        <v>0</v>
      </c>
      <c r="CD92">
        <f>SUM(B92:CB92)</f>
        <v>2</v>
      </c>
      <c r="CE92" t="s">
        <v>106</v>
      </c>
      <c r="CF92">
        <f t="shared" si="23"/>
        <v>1</v>
      </c>
      <c r="CG92">
        <f t="shared" si="21"/>
        <v>2</v>
      </c>
      <c r="CH92" s="2">
        <f t="shared" si="22"/>
        <v>0.02702702702702703</v>
      </c>
      <c r="CI92" s="2">
        <f t="shared" si="17"/>
        <v>0</v>
      </c>
      <c r="CJ92" s="2">
        <f t="shared" si="18"/>
        <v>0</v>
      </c>
      <c r="CK92">
        <f t="shared" si="19"/>
        <v>0</v>
      </c>
      <c r="CL92">
        <f t="shared" si="20"/>
        <v>0</v>
      </c>
      <c r="CP92">
        <v>0</v>
      </c>
      <c r="CQ92" t="s">
        <v>106</v>
      </c>
    </row>
    <row r="93" spans="1:95" ht="15.75">
      <c r="A93" t="s">
        <v>24</v>
      </c>
      <c r="B93">
        <v>0</v>
      </c>
      <c r="C93">
        <v>6</v>
      </c>
      <c r="D93">
        <v>5</v>
      </c>
      <c r="E93">
        <v>0</v>
      </c>
      <c r="F93">
        <v>0</v>
      </c>
      <c r="G93">
        <v>2</v>
      </c>
      <c r="H93">
        <v>1</v>
      </c>
      <c r="I93">
        <v>0</v>
      </c>
      <c r="J93">
        <v>11</v>
      </c>
      <c r="K93">
        <v>5</v>
      </c>
      <c r="L93">
        <v>3</v>
      </c>
      <c r="M93">
        <v>16</v>
      </c>
      <c r="N93">
        <v>4</v>
      </c>
      <c r="O93">
        <v>9</v>
      </c>
      <c r="P93">
        <v>48</v>
      </c>
      <c r="Q93">
        <v>4</v>
      </c>
      <c r="R93">
        <v>4</v>
      </c>
      <c r="S93">
        <v>15</v>
      </c>
      <c r="T93">
        <v>22</v>
      </c>
      <c r="U93">
        <v>18</v>
      </c>
      <c r="V93">
        <v>11</v>
      </c>
      <c r="W93">
        <v>17</v>
      </c>
      <c r="X93">
        <v>15</v>
      </c>
      <c r="Y93">
        <v>59</v>
      </c>
      <c r="Z93">
        <v>103</v>
      </c>
      <c r="AA93">
        <v>31</v>
      </c>
      <c r="AB93">
        <v>108</v>
      </c>
      <c r="AC93">
        <v>72</v>
      </c>
      <c r="AD93">
        <v>54</v>
      </c>
      <c r="AE93">
        <v>51</v>
      </c>
      <c r="AF93">
        <v>86</v>
      </c>
      <c r="AG93">
        <v>55</v>
      </c>
      <c r="AH93">
        <v>114</v>
      </c>
      <c r="AI93">
        <v>70</v>
      </c>
      <c r="AJ93">
        <v>172</v>
      </c>
      <c r="AK93">
        <v>100</v>
      </c>
      <c r="AL93">
        <v>170</v>
      </c>
      <c r="AM93">
        <v>163</v>
      </c>
      <c r="AN93">
        <v>13</v>
      </c>
      <c r="AO93">
        <v>102</v>
      </c>
      <c r="AP93">
        <v>158</v>
      </c>
      <c r="AQ93">
        <v>55</v>
      </c>
      <c r="AR93">
        <v>62</v>
      </c>
      <c r="AS93">
        <v>58</v>
      </c>
      <c r="AT93">
        <v>312</v>
      </c>
      <c r="AU93">
        <v>320</v>
      </c>
      <c r="AV93">
        <v>246</v>
      </c>
      <c r="AW93">
        <v>190</v>
      </c>
      <c r="AX93">
        <v>114</v>
      </c>
      <c r="AY93">
        <v>100</v>
      </c>
      <c r="AZ93">
        <v>89</v>
      </c>
      <c r="BA93">
        <v>123</v>
      </c>
      <c r="BB93">
        <v>195</v>
      </c>
      <c r="BC93">
        <v>243</v>
      </c>
      <c r="BD93">
        <v>234</v>
      </c>
      <c r="BE93">
        <v>364</v>
      </c>
      <c r="BF93">
        <v>407</v>
      </c>
      <c r="BG93">
        <v>136</v>
      </c>
      <c r="BH93">
        <v>306</v>
      </c>
      <c r="BI93">
        <v>273</v>
      </c>
      <c r="BJ93">
        <v>287</v>
      </c>
      <c r="BK93">
        <v>388</v>
      </c>
      <c r="BL93">
        <v>296</v>
      </c>
      <c r="BM93">
        <v>237</v>
      </c>
      <c r="BN93">
        <v>291</v>
      </c>
      <c r="BO93">
        <v>269</v>
      </c>
      <c r="BP93" s="1">
        <v>263</v>
      </c>
      <c r="BQ93" s="1">
        <v>158</v>
      </c>
      <c r="BR93" s="1">
        <v>162</v>
      </c>
      <c r="BS93" s="1">
        <v>161</v>
      </c>
      <c r="BT93" s="1">
        <v>252</v>
      </c>
      <c r="BU93" s="1">
        <v>196</v>
      </c>
      <c r="BV93" s="1">
        <v>244</v>
      </c>
      <c r="BW93">
        <v>203</v>
      </c>
      <c r="BX93">
        <v>267</v>
      </c>
      <c r="BY93" s="3">
        <v>273</v>
      </c>
      <c r="BZ93" s="6">
        <v>213</v>
      </c>
      <c r="CA93" s="6">
        <v>350</v>
      </c>
      <c r="CB93">
        <v>203</v>
      </c>
      <c r="CC93" s="9">
        <v>82</v>
      </c>
      <c r="CD93">
        <f>SUM(B93:CC93)</f>
        <v>10519</v>
      </c>
      <c r="CE93" t="s">
        <v>24</v>
      </c>
      <c r="CF93">
        <f t="shared" si="23"/>
        <v>407</v>
      </c>
      <c r="CG93">
        <f t="shared" si="21"/>
        <v>71</v>
      </c>
      <c r="CH93" s="2">
        <f t="shared" si="22"/>
        <v>125.30666666666667</v>
      </c>
      <c r="CI93" s="2">
        <f t="shared" si="17"/>
        <v>236.2</v>
      </c>
      <c r="CJ93" s="2">
        <f t="shared" si="18"/>
        <v>350</v>
      </c>
      <c r="CK93">
        <f t="shared" si="19"/>
        <v>161</v>
      </c>
      <c r="CL93">
        <f t="shared" si="20"/>
        <v>0</v>
      </c>
      <c r="CP93">
        <v>203</v>
      </c>
      <c r="CQ93" t="s">
        <v>24</v>
      </c>
    </row>
    <row r="94" spans="1:95" ht="15.75">
      <c r="A94" t="s">
        <v>4</v>
      </c>
      <c r="B94">
        <v>25</v>
      </c>
      <c r="C94">
        <v>400</v>
      </c>
      <c r="D94">
        <v>60</v>
      </c>
      <c r="E94">
        <v>36</v>
      </c>
      <c r="F94">
        <v>22</v>
      </c>
      <c r="G94">
        <v>34</v>
      </c>
      <c r="H94">
        <v>14</v>
      </c>
      <c r="I94">
        <v>51</v>
      </c>
      <c r="J94">
        <v>7</v>
      </c>
      <c r="K94">
        <v>52</v>
      </c>
      <c r="L94">
        <v>56</v>
      </c>
      <c r="M94">
        <v>195</v>
      </c>
      <c r="N94">
        <v>73</v>
      </c>
      <c r="O94">
        <v>402</v>
      </c>
      <c r="P94">
        <v>182</v>
      </c>
      <c r="Q94">
        <v>237</v>
      </c>
      <c r="R94">
        <v>190</v>
      </c>
      <c r="S94">
        <v>84</v>
      </c>
      <c r="T94">
        <v>200</v>
      </c>
      <c r="U94">
        <v>64</v>
      </c>
      <c r="V94">
        <v>381</v>
      </c>
      <c r="W94">
        <v>149</v>
      </c>
      <c r="X94">
        <v>175</v>
      </c>
      <c r="Y94">
        <v>609</v>
      </c>
      <c r="Z94">
        <v>135</v>
      </c>
      <c r="AA94">
        <v>152</v>
      </c>
      <c r="AB94">
        <v>96</v>
      </c>
      <c r="AC94">
        <v>929</v>
      </c>
      <c r="AD94">
        <v>384</v>
      </c>
      <c r="AE94">
        <v>369</v>
      </c>
      <c r="AF94">
        <v>870</v>
      </c>
      <c r="AG94">
        <v>612</v>
      </c>
      <c r="AH94">
        <v>2737</v>
      </c>
      <c r="AI94">
        <v>903</v>
      </c>
      <c r="AJ94">
        <v>275</v>
      </c>
      <c r="AK94">
        <v>234</v>
      </c>
      <c r="AL94">
        <v>206</v>
      </c>
      <c r="AM94">
        <v>286</v>
      </c>
      <c r="AN94">
        <v>327</v>
      </c>
      <c r="AO94">
        <v>354</v>
      </c>
      <c r="AP94">
        <v>1138</v>
      </c>
      <c r="AQ94">
        <v>683</v>
      </c>
      <c r="AR94">
        <v>594</v>
      </c>
      <c r="AS94">
        <v>366</v>
      </c>
      <c r="AT94">
        <v>301</v>
      </c>
      <c r="AU94">
        <v>586</v>
      </c>
      <c r="AV94">
        <v>461</v>
      </c>
      <c r="AW94">
        <v>333</v>
      </c>
      <c r="AX94">
        <v>364</v>
      </c>
      <c r="AY94">
        <v>267</v>
      </c>
      <c r="AZ94">
        <v>458</v>
      </c>
      <c r="BA94">
        <v>612</v>
      </c>
      <c r="BB94">
        <v>511</v>
      </c>
      <c r="BC94">
        <v>794</v>
      </c>
      <c r="BD94">
        <v>970</v>
      </c>
      <c r="BE94">
        <v>773</v>
      </c>
      <c r="BF94">
        <v>971</v>
      </c>
      <c r="BG94">
        <v>971</v>
      </c>
      <c r="BH94">
        <v>945</v>
      </c>
      <c r="BI94">
        <v>970</v>
      </c>
      <c r="BJ94">
        <v>803</v>
      </c>
      <c r="BK94">
        <v>1008</v>
      </c>
      <c r="BL94">
        <v>1286</v>
      </c>
      <c r="BM94">
        <v>989</v>
      </c>
      <c r="BN94">
        <v>813</v>
      </c>
      <c r="BO94">
        <v>1078</v>
      </c>
      <c r="BP94" s="1">
        <v>1297</v>
      </c>
      <c r="BQ94" s="1">
        <v>2405</v>
      </c>
      <c r="BR94" s="1">
        <v>2333</v>
      </c>
      <c r="BS94" s="1">
        <v>1156</v>
      </c>
      <c r="BT94" s="1">
        <v>1278</v>
      </c>
      <c r="BU94" s="1">
        <v>2312</v>
      </c>
      <c r="BV94" s="1">
        <v>1454</v>
      </c>
      <c r="BW94">
        <v>1201</v>
      </c>
      <c r="BX94">
        <v>2438</v>
      </c>
      <c r="BY94" s="3">
        <v>1105</v>
      </c>
      <c r="BZ94" s="6">
        <v>3113</v>
      </c>
      <c r="CA94" s="6">
        <v>874</v>
      </c>
      <c r="CB94">
        <v>825</v>
      </c>
      <c r="CC94" s="9">
        <v>479</v>
      </c>
      <c r="CD94">
        <f>SUM(B94:CC94)</f>
        <v>53882</v>
      </c>
      <c r="CE94" t="s">
        <v>4</v>
      </c>
      <c r="CF94">
        <f t="shared" si="23"/>
        <v>3113</v>
      </c>
      <c r="CG94">
        <f t="shared" si="21"/>
        <v>75</v>
      </c>
      <c r="CH94" s="2">
        <f t="shared" si="22"/>
        <v>633.1466666666666</v>
      </c>
      <c r="CI94" s="2">
        <f t="shared" si="17"/>
        <v>1575.6</v>
      </c>
      <c r="CJ94" s="2">
        <f t="shared" si="18"/>
        <v>3113</v>
      </c>
      <c r="CK94">
        <f t="shared" si="19"/>
        <v>825</v>
      </c>
      <c r="CL94">
        <f t="shared" si="20"/>
        <v>7</v>
      </c>
      <c r="CP94">
        <v>825</v>
      </c>
      <c r="CQ94" t="s">
        <v>4</v>
      </c>
    </row>
    <row r="95" spans="1:95" ht="15.75">
      <c r="A95" t="s">
        <v>62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1</v>
      </c>
      <c r="BB95">
        <v>38</v>
      </c>
      <c r="BC95">
        <v>4</v>
      </c>
      <c r="BD95">
        <v>2</v>
      </c>
      <c r="BE95">
        <v>6</v>
      </c>
      <c r="BF95">
        <v>81</v>
      </c>
      <c r="BG95">
        <v>1</v>
      </c>
      <c r="BH95">
        <v>42</v>
      </c>
      <c r="BI95">
        <v>28</v>
      </c>
      <c r="BJ95">
        <v>47</v>
      </c>
      <c r="BK95">
        <v>3</v>
      </c>
      <c r="BL95">
        <v>20</v>
      </c>
      <c r="BM95">
        <v>56</v>
      </c>
      <c r="BN95">
        <v>20</v>
      </c>
      <c r="BO95">
        <v>42</v>
      </c>
      <c r="BP95" s="1">
        <v>20</v>
      </c>
      <c r="BQ95" s="1">
        <v>6</v>
      </c>
      <c r="BR95" s="1">
        <v>21</v>
      </c>
      <c r="BS95" s="1">
        <v>5</v>
      </c>
      <c r="BT95" s="1">
        <v>6</v>
      </c>
      <c r="BU95" s="1">
        <v>14</v>
      </c>
      <c r="BV95" s="1">
        <v>18</v>
      </c>
      <c r="BW95">
        <v>15</v>
      </c>
      <c r="BX95">
        <v>21</v>
      </c>
      <c r="BY95" s="3">
        <v>14</v>
      </c>
      <c r="BZ95" s="6">
        <v>16</v>
      </c>
      <c r="CA95" s="6">
        <v>8</v>
      </c>
      <c r="CB95">
        <v>4</v>
      </c>
      <c r="CC95" s="9">
        <v>7</v>
      </c>
      <c r="CD95">
        <f>SUM(B95:CC95)</f>
        <v>566</v>
      </c>
      <c r="CE95" t="s">
        <v>62</v>
      </c>
      <c r="CF95">
        <f t="shared" si="23"/>
        <v>81</v>
      </c>
      <c r="CG95">
        <f t="shared" si="21"/>
        <v>24</v>
      </c>
      <c r="CH95" s="2">
        <f t="shared" si="22"/>
        <v>6.8933333333333335</v>
      </c>
      <c r="CI95" s="2">
        <f t="shared" si="17"/>
        <v>12.1</v>
      </c>
      <c r="CJ95" s="2">
        <f t="shared" si="18"/>
        <v>21</v>
      </c>
      <c r="CK95">
        <f t="shared" si="19"/>
        <v>4</v>
      </c>
      <c r="CL95">
        <f t="shared" si="20"/>
        <v>0</v>
      </c>
      <c r="CP95">
        <v>4</v>
      </c>
      <c r="CQ95" t="s">
        <v>62</v>
      </c>
    </row>
    <row r="96" spans="1:95" ht="15.75">
      <c r="A96" t="s">
        <v>180</v>
      </c>
      <c r="BP96" s="1"/>
      <c r="BQ96" s="1"/>
      <c r="BR96" s="1"/>
      <c r="BS96" s="1"/>
      <c r="BT96" s="1"/>
      <c r="BU96" s="1"/>
      <c r="BV96" s="1"/>
      <c r="BY96" s="3">
        <v>39</v>
      </c>
      <c r="BZ96" s="6">
        <v>0</v>
      </c>
      <c r="CA96" s="6">
        <v>2</v>
      </c>
      <c r="CB96">
        <v>0</v>
      </c>
      <c r="CD96">
        <f>SUM(B96:CB96)</f>
        <v>41</v>
      </c>
      <c r="CE96" t="s">
        <v>180</v>
      </c>
      <c r="CF96">
        <f t="shared" si="23"/>
        <v>39</v>
      </c>
      <c r="CH96" s="2"/>
      <c r="CI96" s="2">
        <f t="shared" si="17"/>
        <v>10.25</v>
      </c>
      <c r="CJ96" s="2">
        <f t="shared" si="18"/>
        <v>39</v>
      </c>
      <c r="CK96">
        <f t="shared" si="19"/>
        <v>0</v>
      </c>
      <c r="CL96">
        <f t="shared" si="20"/>
        <v>0</v>
      </c>
      <c r="CP96">
        <v>0</v>
      </c>
      <c r="CQ96" t="s">
        <v>180</v>
      </c>
    </row>
    <row r="97" spans="1:95" ht="15.75">
      <c r="A97" t="s">
        <v>38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1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2</v>
      </c>
      <c r="AI97">
        <v>2</v>
      </c>
      <c r="AJ97">
        <v>5</v>
      </c>
      <c r="AK97">
        <v>2</v>
      </c>
      <c r="AL97">
        <v>2</v>
      </c>
      <c r="AM97">
        <v>1</v>
      </c>
      <c r="AN97">
        <v>3</v>
      </c>
      <c r="AO97">
        <v>4</v>
      </c>
      <c r="AP97">
        <v>4</v>
      </c>
      <c r="AQ97">
        <v>5</v>
      </c>
      <c r="AR97">
        <v>5</v>
      </c>
      <c r="AS97">
        <v>1</v>
      </c>
      <c r="AT97">
        <v>4</v>
      </c>
      <c r="AU97">
        <v>11</v>
      </c>
      <c r="AV97">
        <v>5</v>
      </c>
      <c r="AW97">
        <v>6</v>
      </c>
      <c r="AX97">
        <v>6</v>
      </c>
      <c r="AY97">
        <v>6</v>
      </c>
      <c r="AZ97">
        <v>4</v>
      </c>
      <c r="BA97">
        <v>14</v>
      </c>
      <c r="BB97">
        <v>8</v>
      </c>
      <c r="BC97">
        <v>10</v>
      </c>
      <c r="BD97">
        <v>9</v>
      </c>
      <c r="BE97">
        <v>11</v>
      </c>
      <c r="BF97">
        <v>15</v>
      </c>
      <c r="BG97">
        <v>11</v>
      </c>
      <c r="BH97">
        <v>5</v>
      </c>
      <c r="BI97">
        <v>17</v>
      </c>
      <c r="BJ97">
        <v>6</v>
      </c>
      <c r="BK97">
        <v>19</v>
      </c>
      <c r="BL97">
        <v>13</v>
      </c>
      <c r="BM97">
        <v>10</v>
      </c>
      <c r="BN97">
        <v>25</v>
      </c>
      <c r="BO97">
        <v>15</v>
      </c>
      <c r="BP97" s="1">
        <v>12</v>
      </c>
      <c r="BQ97" s="1">
        <v>5</v>
      </c>
      <c r="BR97" s="1">
        <v>12</v>
      </c>
      <c r="BS97" s="1">
        <v>0</v>
      </c>
      <c r="BT97" s="1">
        <v>9</v>
      </c>
      <c r="BU97" s="1">
        <v>12</v>
      </c>
      <c r="BV97" s="1">
        <v>14</v>
      </c>
      <c r="BW97">
        <v>11</v>
      </c>
      <c r="BX97">
        <v>10</v>
      </c>
      <c r="BY97" s="3">
        <v>14</v>
      </c>
      <c r="BZ97" s="6">
        <v>8</v>
      </c>
      <c r="CA97" s="6">
        <v>20</v>
      </c>
      <c r="CB97">
        <v>8</v>
      </c>
      <c r="CC97" s="9">
        <v>6</v>
      </c>
      <c r="CD97">
        <f>SUM(B97:CC97)</f>
        <v>408</v>
      </c>
      <c r="CE97" t="s">
        <v>38</v>
      </c>
      <c r="CF97">
        <f t="shared" si="23"/>
        <v>25</v>
      </c>
      <c r="CG97">
        <f aca="true" t="shared" si="24" ref="CG97:CG107">COUNTIF(B97:BX97,"&gt;0")</f>
        <v>43</v>
      </c>
      <c r="CH97" s="2">
        <f aca="true" t="shared" si="25" ref="CH97:CH107">AVERAGE(B97:BX97)</f>
        <v>4.693333333333333</v>
      </c>
      <c r="CI97" s="2">
        <f t="shared" si="17"/>
        <v>10.6</v>
      </c>
      <c r="CJ97" s="2">
        <f t="shared" si="18"/>
        <v>20</v>
      </c>
      <c r="CK97">
        <f t="shared" si="19"/>
        <v>0</v>
      </c>
      <c r="CL97">
        <f t="shared" si="20"/>
        <v>0</v>
      </c>
      <c r="CP97">
        <v>8</v>
      </c>
      <c r="CQ97" t="s">
        <v>38</v>
      </c>
    </row>
    <row r="98" spans="1:95" ht="15.75">
      <c r="A98" t="s">
        <v>81</v>
      </c>
      <c r="B98">
        <v>0</v>
      </c>
      <c r="C98">
        <v>40</v>
      </c>
      <c r="D98">
        <v>30</v>
      </c>
      <c r="E98">
        <v>30</v>
      </c>
      <c r="F98">
        <v>0</v>
      </c>
      <c r="G98">
        <v>0</v>
      </c>
      <c r="H98">
        <v>0</v>
      </c>
      <c r="I98">
        <v>0</v>
      </c>
      <c r="J98">
        <v>18</v>
      </c>
      <c r="K98">
        <v>8</v>
      </c>
      <c r="L98">
        <v>3</v>
      </c>
      <c r="M98">
        <v>69</v>
      </c>
      <c r="N98">
        <v>6</v>
      </c>
      <c r="O98">
        <v>75</v>
      </c>
      <c r="P98">
        <v>10</v>
      </c>
      <c r="Q98">
        <v>26</v>
      </c>
      <c r="R98">
        <v>88</v>
      </c>
      <c r="S98">
        <v>22</v>
      </c>
      <c r="T98">
        <v>37</v>
      </c>
      <c r="U98">
        <v>8</v>
      </c>
      <c r="V98">
        <v>71</v>
      </c>
      <c r="W98">
        <v>15</v>
      </c>
      <c r="X98">
        <v>36</v>
      </c>
      <c r="Y98">
        <v>127</v>
      </c>
      <c r="Z98">
        <v>0</v>
      </c>
      <c r="AA98">
        <v>40</v>
      </c>
      <c r="AB98">
        <v>186</v>
      </c>
      <c r="AC98">
        <v>40</v>
      </c>
      <c r="AD98">
        <v>107</v>
      </c>
      <c r="AE98">
        <v>164</v>
      </c>
      <c r="AF98">
        <v>62</v>
      </c>
      <c r="AG98">
        <v>85</v>
      </c>
      <c r="AH98">
        <v>262</v>
      </c>
      <c r="AI98">
        <v>100</v>
      </c>
      <c r="AJ98">
        <v>200</v>
      </c>
      <c r="AK98">
        <v>880</v>
      </c>
      <c r="AL98">
        <v>509</v>
      </c>
      <c r="AM98">
        <v>34</v>
      </c>
      <c r="AN98">
        <v>365</v>
      </c>
      <c r="AO98">
        <v>57</v>
      </c>
      <c r="AP98">
        <v>284</v>
      </c>
      <c r="AQ98">
        <v>578</v>
      </c>
      <c r="AR98">
        <v>245</v>
      </c>
      <c r="AS98">
        <v>150</v>
      </c>
      <c r="AT98">
        <v>51</v>
      </c>
      <c r="AU98">
        <v>906</v>
      </c>
      <c r="AV98">
        <v>401</v>
      </c>
      <c r="AW98">
        <v>15</v>
      </c>
      <c r="AX98">
        <v>321</v>
      </c>
      <c r="AY98">
        <v>195</v>
      </c>
      <c r="AZ98">
        <v>90</v>
      </c>
      <c r="BA98">
        <v>332</v>
      </c>
      <c r="BB98">
        <v>71</v>
      </c>
      <c r="BC98">
        <v>390</v>
      </c>
      <c r="BD98">
        <v>68</v>
      </c>
      <c r="BE98">
        <v>2</v>
      </c>
      <c r="BF98">
        <v>396</v>
      </c>
      <c r="BG98">
        <v>0</v>
      </c>
      <c r="BH98">
        <v>17</v>
      </c>
      <c r="BI98">
        <v>2</v>
      </c>
      <c r="BJ98">
        <v>43</v>
      </c>
      <c r="BK98">
        <v>99</v>
      </c>
      <c r="BL98">
        <v>25</v>
      </c>
      <c r="BM98">
        <v>400</v>
      </c>
      <c r="BN98">
        <v>227</v>
      </c>
      <c r="BO98">
        <v>150</v>
      </c>
      <c r="BP98" s="1">
        <v>14</v>
      </c>
      <c r="BQ98" s="1">
        <v>0</v>
      </c>
      <c r="BR98" s="1">
        <v>0</v>
      </c>
      <c r="BS98" s="1">
        <v>0</v>
      </c>
      <c r="BT98" s="1">
        <v>51</v>
      </c>
      <c r="BU98" s="1">
        <v>4</v>
      </c>
      <c r="BV98" s="1"/>
      <c r="BW98">
        <v>58</v>
      </c>
      <c r="BX98">
        <v>22</v>
      </c>
      <c r="BY98" s="3">
        <v>123</v>
      </c>
      <c r="BZ98" s="6">
        <v>0</v>
      </c>
      <c r="CA98" s="6">
        <v>59</v>
      </c>
      <c r="CB98">
        <v>0</v>
      </c>
      <c r="CC98" s="9">
        <v>75</v>
      </c>
      <c r="CD98">
        <f>SUM(B98:CC98)</f>
        <v>9674</v>
      </c>
      <c r="CE98" t="s">
        <v>81</v>
      </c>
      <c r="CF98">
        <f t="shared" si="23"/>
        <v>906</v>
      </c>
      <c r="CG98">
        <f t="shared" si="24"/>
        <v>64</v>
      </c>
      <c r="CH98" s="2">
        <f t="shared" si="25"/>
        <v>127.25675675675676</v>
      </c>
      <c r="CI98" s="2">
        <f aca="true" t="shared" si="26" ref="CI98:CI129">AVERAGE(BS98:CB98)</f>
        <v>35.22222222222222</v>
      </c>
      <c r="CJ98" s="2">
        <f aca="true" t="shared" si="27" ref="CJ98:CJ129">MAX(BS98:CB98)</f>
        <v>123</v>
      </c>
      <c r="CK98">
        <f aca="true" t="shared" si="28" ref="CK98:CK129">MIN(BS98:CB98)</f>
        <v>0</v>
      </c>
      <c r="CL98">
        <f aca="true" t="shared" si="29" ref="CL98:CL129">MIN(B98:CB98)</f>
        <v>0</v>
      </c>
      <c r="CP98">
        <v>0</v>
      </c>
      <c r="CQ98" t="s">
        <v>81</v>
      </c>
    </row>
    <row r="99" spans="1:95" ht="15.75">
      <c r="A99" t="s">
        <v>23</v>
      </c>
      <c r="B99">
        <v>21</v>
      </c>
      <c r="C99">
        <v>40</v>
      </c>
      <c r="D99">
        <v>8</v>
      </c>
      <c r="E99">
        <v>10</v>
      </c>
      <c r="F99">
        <v>20</v>
      </c>
      <c r="G99">
        <v>41</v>
      </c>
      <c r="H99">
        <v>19</v>
      </c>
      <c r="I99">
        <v>15</v>
      </c>
      <c r="J99">
        <v>17</v>
      </c>
      <c r="K99">
        <v>76</v>
      </c>
      <c r="L99">
        <v>12</v>
      </c>
      <c r="M99">
        <v>33</v>
      </c>
      <c r="N99">
        <v>64</v>
      </c>
      <c r="O99">
        <v>67</v>
      </c>
      <c r="P99">
        <v>93</v>
      </c>
      <c r="Q99">
        <v>54</v>
      </c>
      <c r="R99">
        <v>32</v>
      </c>
      <c r="S99">
        <v>78</v>
      </c>
      <c r="T99">
        <v>107</v>
      </c>
      <c r="U99">
        <v>55</v>
      </c>
      <c r="V99">
        <v>25</v>
      </c>
      <c r="W99">
        <v>178</v>
      </c>
      <c r="X99">
        <v>57</v>
      </c>
      <c r="Y99">
        <v>52</v>
      </c>
      <c r="Z99">
        <v>65</v>
      </c>
      <c r="AA99">
        <v>173</v>
      </c>
      <c r="AB99">
        <v>92</v>
      </c>
      <c r="AC99">
        <v>48</v>
      </c>
      <c r="AD99">
        <v>123</v>
      </c>
      <c r="AE99">
        <v>92</v>
      </c>
      <c r="AF99">
        <v>77</v>
      </c>
      <c r="AG99">
        <v>94</v>
      </c>
      <c r="AH99">
        <v>43</v>
      </c>
      <c r="AI99">
        <v>131</v>
      </c>
      <c r="AJ99">
        <v>165</v>
      </c>
      <c r="AK99">
        <v>273</v>
      </c>
      <c r="AL99">
        <v>49</v>
      </c>
      <c r="AM99">
        <v>134</v>
      </c>
      <c r="AN99">
        <v>41</v>
      </c>
      <c r="AO99">
        <v>255</v>
      </c>
      <c r="AP99">
        <v>213</v>
      </c>
      <c r="AQ99">
        <v>399</v>
      </c>
      <c r="AR99">
        <v>333</v>
      </c>
      <c r="AS99">
        <v>256</v>
      </c>
      <c r="AT99">
        <v>291</v>
      </c>
      <c r="AU99">
        <v>345</v>
      </c>
      <c r="AV99">
        <v>403</v>
      </c>
      <c r="AW99">
        <v>394</v>
      </c>
      <c r="AX99">
        <v>253</v>
      </c>
      <c r="AY99">
        <v>222</v>
      </c>
      <c r="AZ99">
        <v>296</v>
      </c>
      <c r="BA99">
        <v>362</v>
      </c>
      <c r="BB99">
        <v>375</v>
      </c>
      <c r="BC99">
        <v>555</v>
      </c>
      <c r="BD99">
        <v>397</v>
      </c>
      <c r="BE99">
        <v>650</v>
      </c>
      <c r="BF99">
        <v>409</v>
      </c>
      <c r="BG99">
        <v>344</v>
      </c>
      <c r="BH99">
        <v>396</v>
      </c>
      <c r="BI99">
        <v>626</v>
      </c>
      <c r="BJ99">
        <v>305</v>
      </c>
      <c r="BK99">
        <v>567</v>
      </c>
      <c r="BL99">
        <v>305</v>
      </c>
      <c r="BM99">
        <v>246</v>
      </c>
      <c r="BN99">
        <v>387</v>
      </c>
      <c r="BO99">
        <v>368</v>
      </c>
      <c r="BP99" s="1">
        <v>303</v>
      </c>
      <c r="BQ99" s="1">
        <v>116</v>
      </c>
      <c r="BR99" s="1">
        <v>270</v>
      </c>
      <c r="BS99" s="1">
        <v>134</v>
      </c>
      <c r="BT99" s="1">
        <v>282</v>
      </c>
      <c r="BU99" s="1">
        <v>233</v>
      </c>
      <c r="BV99" s="1">
        <v>265</v>
      </c>
      <c r="BW99">
        <v>293</v>
      </c>
      <c r="BX99">
        <v>235</v>
      </c>
      <c r="BY99" s="3">
        <v>252</v>
      </c>
      <c r="BZ99" s="6">
        <v>190</v>
      </c>
      <c r="CA99" s="6">
        <v>251</v>
      </c>
      <c r="CB99">
        <v>218</v>
      </c>
      <c r="CC99" s="9">
        <v>121</v>
      </c>
      <c r="CD99">
        <f>SUM(B99:CC99)</f>
        <v>15889</v>
      </c>
      <c r="CE99" t="s">
        <v>23</v>
      </c>
      <c r="CF99">
        <f t="shared" si="23"/>
        <v>650</v>
      </c>
      <c r="CG99">
        <f t="shared" si="24"/>
        <v>75</v>
      </c>
      <c r="CH99" s="2">
        <f t="shared" si="25"/>
        <v>198.09333333333333</v>
      </c>
      <c r="CI99" s="2">
        <f t="shared" si="26"/>
        <v>235.3</v>
      </c>
      <c r="CJ99" s="2">
        <f t="shared" si="27"/>
        <v>293</v>
      </c>
      <c r="CK99">
        <f t="shared" si="28"/>
        <v>134</v>
      </c>
      <c r="CL99">
        <f t="shared" si="29"/>
        <v>8</v>
      </c>
      <c r="CP99">
        <v>218</v>
      </c>
      <c r="CQ99" t="s">
        <v>23</v>
      </c>
    </row>
    <row r="100" spans="1:95" ht="15.75">
      <c r="A100" t="s">
        <v>27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2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/>
      <c r="BW100">
        <v>0</v>
      </c>
      <c r="BX100">
        <v>0</v>
      </c>
      <c r="BY100" s="3">
        <v>0</v>
      </c>
      <c r="BZ100" s="6">
        <v>0</v>
      </c>
      <c r="CA100" s="6"/>
      <c r="CB100">
        <v>0</v>
      </c>
      <c r="CD100">
        <f>SUM(B100:CB100)</f>
        <v>2</v>
      </c>
      <c r="CE100" t="s">
        <v>27</v>
      </c>
      <c r="CF100">
        <f t="shared" si="23"/>
        <v>2</v>
      </c>
      <c r="CG100">
        <f t="shared" si="24"/>
        <v>1</v>
      </c>
      <c r="CH100" s="2">
        <f t="shared" si="25"/>
        <v>0.02702702702702703</v>
      </c>
      <c r="CI100" s="2">
        <f t="shared" si="26"/>
        <v>0</v>
      </c>
      <c r="CJ100" s="2">
        <f t="shared" si="27"/>
        <v>0</v>
      </c>
      <c r="CK100">
        <f t="shared" si="28"/>
        <v>0</v>
      </c>
      <c r="CL100">
        <f t="shared" si="29"/>
        <v>0</v>
      </c>
      <c r="CP100">
        <v>0</v>
      </c>
      <c r="CQ100" t="s">
        <v>27</v>
      </c>
    </row>
    <row r="101" spans="1:95" ht="15.75">
      <c r="A101" t="s">
        <v>152</v>
      </c>
      <c r="B101">
        <v>2</v>
      </c>
      <c r="C101">
        <v>12</v>
      </c>
      <c r="D101">
        <v>17</v>
      </c>
      <c r="E101">
        <v>8</v>
      </c>
      <c r="F101">
        <v>8</v>
      </c>
      <c r="G101">
        <v>13</v>
      </c>
      <c r="H101">
        <v>5</v>
      </c>
      <c r="I101">
        <v>13</v>
      </c>
      <c r="J101">
        <v>13</v>
      </c>
      <c r="K101">
        <v>18</v>
      </c>
      <c r="L101">
        <v>6</v>
      </c>
      <c r="M101">
        <v>13</v>
      </c>
      <c r="N101">
        <v>24</v>
      </c>
      <c r="O101">
        <v>36</v>
      </c>
      <c r="P101">
        <v>25</v>
      </c>
      <c r="Q101">
        <v>36</v>
      </c>
      <c r="R101">
        <v>35</v>
      </c>
      <c r="S101">
        <v>36</v>
      </c>
      <c r="T101">
        <v>46</v>
      </c>
      <c r="U101">
        <v>26</v>
      </c>
      <c r="V101">
        <v>52</v>
      </c>
      <c r="W101">
        <v>33</v>
      </c>
      <c r="X101">
        <v>19</v>
      </c>
      <c r="Y101">
        <v>34</v>
      </c>
      <c r="Z101">
        <v>25</v>
      </c>
      <c r="AA101">
        <v>41</v>
      </c>
      <c r="AB101">
        <v>74</v>
      </c>
      <c r="AC101">
        <v>86</v>
      </c>
      <c r="AD101">
        <v>57</v>
      </c>
      <c r="AE101">
        <v>48</v>
      </c>
      <c r="AF101">
        <v>62</v>
      </c>
      <c r="AG101">
        <v>48</v>
      </c>
      <c r="AH101">
        <v>40</v>
      </c>
      <c r="AI101">
        <v>45</v>
      </c>
      <c r="AJ101">
        <v>106</v>
      </c>
      <c r="AK101">
        <v>97</v>
      </c>
      <c r="AL101">
        <v>36</v>
      </c>
      <c r="AM101">
        <v>59</v>
      </c>
      <c r="AN101">
        <v>34</v>
      </c>
      <c r="AO101">
        <v>44</v>
      </c>
      <c r="AP101">
        <v>69</v>
      </c>
      <c r="AQ101">
        <v>81</v>
      </c>
      <c r="AR101">
        <v>141</v>
      </c>
      <c r="AS101">
        <v>73</v>
      </c>
      <c r="AT101">
        <v>131</v>
      </c>
      <c r="AU101">
        <v>134</v>
      </c>
      <c r="AV101">
        <v>155</v>
      </c>
      <c r="AW101">
        <v>202</v>
      </c>
      <c r="AX101">
        <v>171</v>
      </c>
      <c r="AY101">
        <v>140</v>
      </c>
      <c r="AZ101">
        <v>96</v>
      </c>
      <c r="BA101">
        <v>162</v>
      </c>
      <c r="BB101">
        <v>211</v>
      </c>
      <c r="BC101">
        <v>250</v>
      </c>
      <c r="BD101">
        <v>288</v>
      </c>
      <c r="BE101">
        <v>318</v>
      </c>
      <c r="BF101">
        <v>250</v>
      </c>
      <c r="BG101">
        <v>211</v>
      </c>
      <c r="BH101">
        <v>210</v>
      </c>
      <c r="BI101">
        <v>163</v>
      </c>
      <c r="BJ101">
        <v>175</v>
      </c>
      <c r="BK101">
        <v>209</v>
      </c>
      <c r="BL101">
        <v>150</v>
      </c>
      <c r="BM101">
        <v>179</v>
      </c>
      <c r="BN101">
        <v>175</v>
      </c>
      <c r="BO101">
        <v>136</v>
      </c>
      <c r="BP101" s="1">
        <v>150</v>
      </c>
      <c r="BQ101" s="1">
        <v>62</v>
      </c>
      <c r="BR101" s="1">
        <v>168</v>
      </c>
      <c r="BS101" s="1">
        <v>100</v>
      </c>
      <c r="BT101" s="1">
        <v>125</v>
      </c>
      <c r="BU101" s="1">
        <v>185</v>
      </c>
      <c r="BV101" s="1">
        <v>142</v>
      </c>
      <c r="BW101">
        <v>158</v>
      </c>
      <c r="BX101">
        <v>130</v>
      </c>
      <c r="BY101" s="3">
        <v>151</v>
      </c>
      <c r="BZ101" s="6">
        <v>101</v>
      </c>
      <c r="CA101" s="6">
        <v>129</v>
      </c>
      <c r="CB101">
        <v>100</v>
      </c>
      <c r="CC101" s="9">
        <v>44</v>
      </c>
      <c r="CD101">
        <f>SUM(B101:CC101)</f>
        <v>7657</v>
      </c>
      <c r="CE101" t="s">
        <v>152</v>
      </c>
      <c r="CF101">
        <f t="shared" si="23"/>
        <v>318</v>
      </c>
      <c r="CG101">
        <f t="shared" si="24"/>
        <v>75</v>
      </c>
      <c r="CH101" s="2">
        <f t="shared" si="25"/>
        <v>95.09333333333333</v>
      </c>
      <c r="CI101" s="2">
        <f t="shared" si="26"/>
        <v>132.1</v>
      </c>
      <c r="CJ101" s="2">
        <f t="shared" si="27"/>
        <v>185</v>
      </c>
      <c r="CK101">
        <f t="shared" si="28"/>
        <v>100</v>
      </c>
      <c r="CL101">
        <f t="shared" si="29"/>
        <v>2</v>
      </c>
      <c r="CP101">
        <v>100</v>
      </c>
      <c r="CQ101" t="s">
        <v>152</v>
      </c>
    </row>
    <row r="102" spans="1:95" ht="15.75">
      <c r="A102" t="s">
        <v>124</v>
      </c>
      <c r="B102">
        <v>3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2</v>
      </c>
      <c r="N102">
        <v>2</v>
      </c>
      <c r="O102">
        <v>4</v>
      </c>
      <c r="P102">
        <v>2</v>
      </c>
      <c r="Q102">
        <v>0</v>
      </c>
      <c r="R102">
        <v>0</v>
      </c>
      <c r="S102">
        <v>3</v>
      </c>
      <c r="T102">
        <v>0</v>
      </c>
      <c r="U102">
        <v>1</v>
      </c>
      <c r="V102">
        <v>0</v>
      </c>
      <c r="W102">
        <v>1</v>
      </c>
      <c r="X102">
        <v>1</v>
      </c>
      <c r="Y102">
        <v>1</v>
      </c>
      <c r="Z102">
        <v>1</v>
      </c>
      <c r="AA102">
        <v>13</v>
      </c>
      <c r="AB102">
        <v>0</v>
      </c>
      <c r="AC102">
        <v>0</v>
      </c>
      <c r="AD102">
        <v>1</v>
      </c>
      <c r="AE102">
        <v>3</v>
      </c>
      <c r="AF102">
        <v>0</v>
      </c>
      <c r="AG102">
        <v>0</v>
      </c>
      <c r="AH102">
        <v>10</v>
      </c>
      <c r="AI102">
        <v>1</v>
      </c>
      <c r="AJ102">
        <v>2</v>
      </c>
      <c r="AK102">
        <v>2</v>
      </c>
      <c r="AL102">
        <v>2</v>
      </c>
      <c r="AM102">
        <v>3</v>
      </c>
      <c r="AN102">
        <v>3</v>
      </c>
      <c r="AO102">
        <v>5</v>
      </c>
      <c r="AP102">
        <v>3</v>
      </c>
      <c r="AQ102">
        <v>30</v>
      </c>
      <c r="AR102">
        <v>3</v>
      </c>
      <c r="AS102">
        <v>7</v>
      </c>
      <c r="AT102">
        <v>3</v>
      </c>
      <c r="AU102">
        <v>12</v>
      </c>
      <c r="AV102">
        <v>5</v>
      </c>
      <c r="AW102">
        <v>37</v>
      </c>
      <c r="AX102">
        <v>2</v>
      </c>
      <c r="AY102">
        <v>30</v>
      </c>
      <c r="AZ102">
        <v>1</v>
      </c>
      <c r="BA102">
        <v>8</v>
      </c>
      <c r="BB102">
        <v>10</v>
      </c>
      <c r="BC102">
        <v>13</v>
      </c>
      <c r="BD102">
        <v>14</v>
      </c>
      <c r="BE102">
        <v>29</v>
      </c>
      <c r="BF102">
        <v>4</v>
      </c>
      <c r="BG102">
        <v>10</v>
      </c>
      <c r="BH102">
        <v>7</v>
      </c>
      <c r="BI102">
        <v>10</v>
      </c>
      <c r="BJ102">
        <v>3</v>
      </c>
      <c r="BK102">
        <v>53</v>
      </c>
      <c r="BL102">
        <v>1</v>
      </c>
      <c r="BM102">
        <v>4</v>
      </c>
      <c r="BN102">
        <v>8</v>
      </c>
      <c r="BO102">
        <v>13</v>
      </c>
      <c r="BP102" s="1">
        <v>4</v>
      </c>
      <c r="BQ102" s="1">
        <v>0</v>
      </c>
      <c r="BR102" s="1">
        <v>75</v>
      </c>
      <c r="BS102" s="1">
        <v>0</v>
      </c>
      <c r="BT102" s="1">
        <v>1</v>
      </c>
      <c r="BU102" s="1">
        <v>7</v>
      </c>
      <c r="BV102" s="1">
        <v>13</v>
      </c>
      <c r="BW102">
        <v>4</v>
      </c>
      <c r="BX102">
        <v>2</v>
      </c>
      <c r="BY102" s="3">
        <v>2</v>
      </c>
      <c r="BZ102" s="6">
        <v>6</v>
      </c>
      <c r="CA102" s="6">
        <v>1</v>
      </c>
      <c r="CB102">
        <v>2</v>
      </c>
      <c r="CC102" s="9">
        <v>2</v>
      </c>
      <c r="CD102">
        <f>SUM(B102:CC102)</f>
        <v>505</v>
      </c>
      <c r="CE102" t="s">
        <v>124</v>
      </c>
      <c r="CF102">
        <f t="shared" si="23"/>
        <v>75</v>
      </c>
      <c r="CG102">
        <f t="shared" si="24"/>
        <v>55</v>
      </c>
      <c r="CH102" s="2">
        <f t="shared" si="25"/>
        <v>6.56</v>
      </c>
      <c r="CI102" s="2">
        <f t="shared" si="26"/>
        <v>3.8</v>
      </c>
      <c r="CJ102" s="2">
        <f t="shared" si="27"/>
        <v>13</v>
      </c>
      <c r="CK102">
        <f t="shared" si="28"/>
        <v>0</v>
      </c>
      <c r="CL102">
        <f t="shared" si="29"/>
        <v>0</v>
      </c>
      <c r="CP102">
        <v>2</v>
      </c>
      <c r="CQ102" t="s">
        <v>124</v>
      </c>
    </row>
    <row r="103" spans="1:95" ht="15.75">
      <c r="A103" t="s">
        <v>156</v>
      </c>
      <c r="B103">
        <v>2</v>
      </c>
      <c r="C103">
        <v>12</v>
      </c>
      <c r="D103">
        <v>8</v>
      </c>
      <c r="E103">
        <v>11</v>
      </c>
      <c r="F103">
        <v>8</v>
      </c>
      <c r="G103">
        <v>18</v>
      </c>
      <c r="H103">
        <v>8</v>
      </c>
      <c r="I103">
        <v>12</v>
      </c>
      <c r="J103">
        <v>18</v>
      </c>
      <c r="K103">
        <v>28</v>
      </c>
      <c r="L103">
        <v>9</v>
      </c>
      <c r="M103">
        <v>17</v>
      </c>
      <c r="N103">
        <v>19</v>
      </c>
      <c r="O103">
        <v>9</v>
      </c>
      <c r="P103">
        <v>17</v>
      </c>
      <c r="Q103">
        <v>17</v>
      </c>
      <c r="R103">
        <v>14</v>
      </c>
      <c r="S103">
        <v>13</v>
      </c>
      <c r="T103">
        <v>20</v>
      </c>
      <c r="U103">
        <v>19</v>
      </c>
      <c r="V103">
        <v>17</v>
      </c>
      <c r="W103">
        <v>20</v>
      </c>
      <c r="X103">
        <v>16</v>
      </c>
      <c r="Y103">
        <v>22</v>
      </c>
      <c r="Z103">
        <v>23</v>
      </c>
      <c r="AA103">
        <v>44</v>
      </c>
      <c r="AB103">
        <v>41</v>
      </c>
      <c r="AC103">
        <v>44</v>
      </c>
      <c r="AD103">
        <v>42</v>
      </c>
      <c r="AE103">
        <v>26</v>
      </c>
      <c r="AF103">
        <v>38</v>
      </c>
      <c r="AG103">
        <v>35</v>
      </c>
      <c r="AH103">
        <v>55</v>
      </c>
      <c r="AI103">
        <v>28</v>
      </c>
      <c r="AJ103">
        <v>63</v>
      </c>
      <c r="AK103">
        <v>52</v>
      </c>
      <c r="AL103">
        <v>32</v>
      </c>
      <c r="AM103">
        <v>53</v>
      </c>
      <c r="AN103">
        <v>14</v>
      </c>
      <c r="AO103">
        <v>64</v>
      </c>
      <c r="AP103">
        <v>46</v>
      </c>
      <c r="AQ103">
        <v>84</v>
      </c>
      <c r="AR103">
        <v>107</v>
      </c>
      <c r="AS103">
        <v>54</v>
      </c>
      <c r="AT103">
        <v>119</v>
      </c>
      <c r="AU103">
        <v>81</v>
      </c>
      <c r="AV103">
        <v>141</v>
      </c>
      <c r="AW103">
        <v>167</v>
      </c>
      <c r="AX103">
        <v>86</v>
      </c>
      <c r="AY103">
        <v>78</v>
      </c>
      <c r="AZ103">
        <v>52</v>
      </c>
      <c r="BA103">
        <v>129</v>
      </c>
      <c r="BB103">
        <v>108</v>
      </c>
      <c r="BC103">
        <v>141</v>
      </c>
      <c r="BD103">
        <v>182</v>
      </c>
      <c r="BE103">
        <v>213</v>
      </c>
      <c r="BF103">
        <v>160</v>
      </c>
      <c r="BG103">
        <v>171</v>
      </c>
      <c r="BH103">
        <v>158</v>
      </c>
      <c r="BI103">
        <v>199</v>
      </c>
      <c r="BJ103">
        <v>82</v>
      </c>
      <c r="BK103">
        <v>185</v>
      </c>
      <c r="BL103">
        <v>90</v>
      </c>
      <c r="BM103">
        <v>86</v>
      </c>
      <c r="BN103">
        <v>129</v>
      </c>
      <c r="BO103">
        <v>99</v>
      </c>
      <c r="BP103" s="1">
        <v>132</v>
      </c>
      <c r="BQ103" s="1">
        <v>59</v>
      </c>
      <c r="BR103" s="1">
        <v>135</v>
      </c>
      <c r="BS103" s="1">
        <v>59</v>
      </c>
      <c r="BT103" s="1">
        <v>107</v>
      </c>
      <c r="BU103" s="1">
        <v>138</v>
      </c>
      <c r="BV103" s="1">
        <v>173</v>
      </c>
      <c r="BW103">
        <v>141</v>
      </c>
      <c r="BX103">
        <v>120</v>
      </c>
      <c r="BY103" s="3">
        <v>143</v>
      </c>
      <c r="BZ103" s="6">
        <v>80</v>
      </c>
      <c r="CA103" s="6">
        <v>160</v>
      </c>
      <c r="CB103">
        <v>85</v>
      </c>
      <c r="CC103" s="9">
        <v>65</v>
      </c>
      <c r="CD103">
        <f>SUM(B103:CC103)</f>
        <v>5752</v>
      </c>
      <c r="CE103" t="s">
        <v>156</v>
      </c>
      <c r="CF103">
        <f t="shared" si="23"/>
        <v>213</v>
      </c>
      <c r="CG103">
        <f t="shared" si="24"/>
        <v>75</v>
      </c>
      <c r="CH103" s="2">
        <f t="shared" si="25"/>
        <v>69.58666666666667</v>
      </c>
      <c r="CI103" s="2">
        <f t="shared" si="26"/>
        <v>120.6</v>
      </c>
      <c r="CJ103" s="2">
        <f t="shared" si="27"/>
        <v>173</v>
      </c>
      <c r="CK103">
        <f t="shared" si="28"/>
        <v>59</v>
      </c>
      <c r="CL103">
        <f t="shared" si="29"/>
        <v>2</v>
      </c>
      <c r="CP103">
        <v>85</v>
      </c>
      <c r="CQ103" t="s">
        <v>156</v>
      </c>
    </row>
    <row r="104" spans="1:95" ht="15.75">
      <c r="A104" t="s">
        <v>29</v>
      </c>
      <c r="B104">
        <v>0</v>
      </c>
      <c r="C104">
        <v>4</v>
      </c>
      <c r="D104">
        <v>0</v>
      </c>
      <c r="E104">
        <v>0</v>
      </c>
      <c r="F104">
        <v>0</v>
      </c>
      <c r="G104">
        <v>1</v>
      </c>
      <c r="H104">
        <v>1</v>
      </c>
      <c r="I104">
        <v>3</v>
      </c>
      <c r="J104">
        <v>0</v>
      </c>
      <c r="K104">
        <v>1</v>
      </c>
      <c r="L104">
        <v>1</v>
      </c>
      <c r="M104">
        <v>1</v>
      </c>
      <c r="N104">
        <v>4</v>
      </c>
      <c r="O104">
        <v>3</v>
      </c>
      <c r="P104">
        <v>4</v>
      </c>
      <c r="Q104">
        <v>2</v>
      </c>
      <c r="R104">
        <v>3</v>
      </c>
      <c r="S104">
        <v>1</v>
      </c>
      <c r="T104">
        <v>2</v>
      </c>
      <c r="U104">
        <v>3</v>
      </c>
      <c r="V104">
        <v>1</v>
      </c>
      <c r="W104">
        <v>1</v>
      </c>
      <c r="X104">
        <v>4</v>
      </c>
      <c r="Y104">
        <v>1</v>
      </c>
      <c r="Z104">
        <v>2</v>
      </c>
      <c r="AA104">
        <v>3</v>
      </c>
      <c r="AB104">
        <v>2</v>
      </c>
      <c r="AC104">
        <v>9</v>
      </c>
      <c r="AD104">
        <v>2</v>
      </c>
      <c r="AE104">
        <v>4</v>
      </c>
      <c r="AF104">
        <v>2</v>
      </c>
      <c r="AG104">
        <v>3</v>
      </c>
      <c r="AH104">
        <v>5</v>
      </c>
      <c r="AI104">
        <v>2</v>
      </c>
      <c r="AJ104">
        <v>11</v>
      </c>
      <c r="AK104">
        <v>7</v>
      </c>
      <c r="AL104">
        <v>2</v>
      </c>
      <c r="AM104">
        <v>3</v>
      </c>
      <c r="AN104">
        <v>1</v>
      </c>
      <c r="AO104">
        <v>3</v>
      </c>
      <c r="AP104">
        <v>5</v>
      </c>
      <c r="AQ104">
        <v>13</v>
      </c>
      <c r="AR104">
        <v>12</v>
      </c>
      <c r="AS104">
        <v>2</v>
      </c>
      <c r="AT104">
        <v>15</v>
      </c>
      <c r="AU104">
        <v>13</v>
      </c>
      <c r="AV104">
        <v>12</v>
      </c>
      <c r="AW104">
        <v>29</v>
      </c>
      <c r="AX104">
        <v>7</v>
      </c>
      <c r="AY104">
        <v>16</v>
      </c>
      <c r="AZ104">
        <v>3</v>
      </c>
      <c r="BA104">
        <v>10</v>
      </c>
      <c r="BB104">
        <v>26</v>
      </c>
      <c r="BC104">
        <v>14</v>
      </c>
      <c r="BD104">
        <v>11</v>
      </c>
      <c r="BE104">
        <v>17</v>
      </c>
      <c r="BF104">
        <v>17</v>
      </c>
      <c r="BG104">
        <v>14</v>
      </c>
      <c r="BH104">
        <v>16</v>
      </c>
      <c r="BI104">
        <v>17</v>
      </c>
      <c r="BJ104">
        <v>11</v>
      </c>
      <c r="BK104">
        <v>13</v>
      </c>
      <c r="BL104">
        <v>8</v>
      </c>
      <c r="BM104">
        <v>4</v>
      </c>
      <c r="BN104">
        <v>10</v>
      </c>
      <c r="BO104">
        <v>15</v>
      </c>
      <c r="BP104" s="1">
        <v>7</v>
      </c>
      <c r="BQ104" s="1">
        <v>1</v>
      </c>
      <c r="BR104" s="1">
        <v>21</v>
      </c>
      <c r="BS104" s="1">
        <v>0</v>
      </c>
      <c r="BT104" s="1">
        <v>2</v>
      </c>
      <c r="BU104" s="1">
        <v>15</v>
      </c>
      <c r="BV104" s="1">
        <v>3</v>
      </c>
      <c r="BW104">
        <v>8</v>
      </c>
      <c r="BX104">
        <v>3</v>
      </c>
      <c r="BY104" s="3">
        <v>4</v>
      </c>
      <c r="BZ104" s="6">
        <v>0</v>
      </c>
      <c r="CA104" s="6">
        <v>9</v>
      </c>
      <c r="CB104">
        <v>11</v>
      </c>
      <c r="CC104" s="9">
        <v>9</v>
      </c>
      <c r="CD104">
        <f>SUM(B104:CC104)</f>
        <v>525</v>
      </c>
      <c r="CE104" t="s">
        <v>29</v>
      </c>
      <c r="CF104">
        <f t="shared" si="23"/>
        <v>29</v>
      </c>
      <c r="CG104">
        <f t="shared" si="24"/>
        <v>69</v>
      </c>
      <c r="CH104" s="2">
        <f t="shared" si="25"/>
        <v>6.56</v>
      </c>
      <c r="CI104" s="2">
        <f t="shared" si="26"/>
        <v>5.5</v>
      </c>
      <c r="CJ104" s="2">
        <f t="shared" si="27"/>
        <v>15</v>
      </c>
      <c r="CK104">
        <f t="shared" si="28"/>
        <v>0</v>
      </c>
      <c r="CL104">
        <f t="shared" si="29"/>
        <v>0</v>
      </c>
      <c r="CP104">
        <v>11</v>
      </c>
      <c r="CQ104" t="s">
        <v>29</v>
      </c>
    </row>
    <row r="105" spans="1:95" ht="15.75">
      <c r="A105" t="s">
        <v>44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2</v>
      </c>
      <c r="P105">
        <v>1</v>
      </c>
      <c r="Q105">
        <v>3</v>
      </c>
      <c r="R105">
        <v>0</v>
      </c>
      <c r="S105">
        <v>2</v>
      </c>
      <c r="T105">
        <v>1</v>
      </c>
      <c r="U105">
        <v>4</v>
      </c>
      <c r="V105">
        <v>1</v>
      </c>
      <c r="W105">
        <v>1</v>
      </c>
      <c r="X105">
        <v>2</v>
      </c>
      <c r="Y105">
        <v>2</v>
      </c>
      <c r="Z105">
        <v>0</v>
      </c>
      <c r="AA105">
        <v>0</v>
      </c>
      <c r="AB105">
        <v>0</v>
      </c>
      <c r="AC105">
        <v>1</v>
      </c>
      <c r="AD105">
        <v>0</v>
      </c>
      <c r="AE105">
        <v>1</v>
      </c>
      <c r="AF105">
        <v>2</v>
      </c>
      <c r="AG105">
        <v>3</v>
      </c>
      <c r="AH105">
        <v>0</v>
      </c>
      <c r="AI105">
        <v>4</v>
      </c>
      <c r="AJ105">
        <v>7</v>
      </c>
      <c r="AK105">
        <v>6</v>
      </c>
      <c r="AL105">
        <v>4</v>
      </c>
      <c r="AM105">
        <v>0</v>
      </c>
      <c r="AN105">
        <v>1</v>
      </c>
      <c r="AO105">
        <v>0</v>
      </c>
      <c r="AP105">
        <v>2</v>
      </c>
      <c r="AQ105">
        <v>5</v>
      </c>
      <c r="AR105">
        <v>6</v>
      </c>
      <c r="AS105">
        <v>10</v>
      </c>
      <c r="AT105">
        <v>27</v>
      </c>
      <c r="AU105">
        <v>17</v>
      </c>
      <c r="AV105">
        <v>25</v>
      </c>
      <c r="AW105">
        <v>27</v>
      </c>
      <c r="AX105">
        <v>14</v>
      </c>
      <c r="AY105">
        <v>34</v>
      </c>
      <c r="AZ105">
        <v>10</v>
      </c>
      <c r="BA105">
        <v>81</v>
      </c>
      <c r="BB105">
        <v>70</v>
      </c>
      <c r="BC105">
        <v>52</v>
      </c>
      <c r="BD105">
        <v>21</v>
      </c>
      <c r="BE105">
        <v>16</v>
      </c>
      <c r="BF105">
        <v>10</v>
      </c>
      <c r="BG105">
        <v>13</v>
      </c>
      <c r="BH105">
        <v>32</v>
      </c>
      <c r="BI105">
        <v>49</v>
      </c>
      <c r="BJ105">
        <v>54</v>
      </c>
      <c r="BK105">
        <v>89</v>
      </c>
      <c r="BL105">
        <v>59</v>
      </c>
      <c r="BM105">
        <v>29</v>
      </c>
      <c r="BN105">
        <v>29</v>
      </c>
      <c r="BO105">
        <v>19</v>
      </c>
      <c r="BP105" s="1">
        <v>67</v>
      </c>
      <c r="BQ105" s="1">
        <v>15</v>
      </c>
      <c r="BR105" s="1">
        <v>37</v>
      </c>
      <c r="BS105" s="1">
        <v>15</v>
      </c>
      <c r="BT105" s="1">
        <v>33</v>
      </c>
      <c r="BU105" s="1">
        <v>45</v>
      </c>
      <c r="BV105" s="1">
        <v>81</v>
      </c>
      <c r="BW105">
        <v>73</v>
      </c>
      <c r="BX105">
        <v>50</v>
      </c>
      <c r="BY105" s="3">
        <v>37</v>
      </c>
      <c r="BZ105" s="6">
        <v>33</v>
      </c>
      <c r="CA105" s="6">
        <v>111</v>
      </c>
      <c r="CB105">
        <v>78</v>
      </c>
      <c r="CC105" s="9">
        <v>48</v>
      </c>
      <c r="CD105">
        <f>SUM(B105:CC105)</f>
        <v>1571</v>
      </c>
      <c r="CE105" t="s">
        <v>44</v>
      </c>
      <c r="CF105">
        <f t="shared" si="23"/>
        <v>111</v>
      </c>
      <c r="CG105">
        <f t="shared" si="24"/>
        <v>54</v>
      </c>
      <c r="CH105" s="2">
        <f t="shared" si="25"/>
        <v>16.85333333333333</v>
      </c>
      <c r="CI105" s="2">
        <f t="shared" si="26"/>
        <v>55.6</v>
      </c>
      <c r="CJ105" s="2">
        <f t="shared" si="27"/>
        <v>111</v>
      </c>
      <c r="CK105">
        <f t="shared" si="28"/>
        <v>15</v>
      </c>
      <c r="CL105">
        <f t="shared" si="29"/>
        <v>0</v>
      </c>
      <c r="CP105">
        <v>78</v>
      </c>
      <c r="CQ105" t="s">
        <v>44</v>
      </c>
    </row>
    <row r="106" spans="1:95" ht="15.75">
      <c r="A106" t="s">
        <v>84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2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/>
      <c r="BW106">
        <v>0</v>
      </c>
      <c r="BX106">
        <v>0</v>
      </c>
      <c r="BY106" s="3">
        <v>0</v>
      </c>
      <c r="BZ106" s="6">
        <v>0</v>
      </c>
      <c r="CA106" s="6"/>
      <c r="CB106">
        <v>0</v>
      </c>
      <c r="CD106">
        <f>SUM(B106:CB106)</f>
        <v>3</v>
      </c>
      <c r="CE106" t="s">
        <v>84</v>
      </c>
      <c r="CF106">
        <f t="shared" si="23"/>
        <v>2</v>
      </c>
      <c r="CG106">
        <f t="shared" si="24"/>
        <v>2</v>
      </c>
      <c r="CH106" s="2">
        <f t="shared" si="25"/>
        <v>0.04054054054054054</v>
      </c>
      <c r="CI106" s="2">
        <f t="shared" si="26"/>
        <v>0</v>
      </c>
      <c r="CJ106" s="2">
        <f t="shared" si="27"/>
        <v>0</v>
      </c>
      <c r="CK106">
        <f t="shared" si="28"/>
        <v>0</v>
      </c>
      <c r="CL106">
        <f t="shared" si="29"/>
        <v>0</v>
      </c>
      <c r="CP106">
        <v>0</v>
      </c>
      <c r="CQ106" t="s">
        <v>84</v>
      </c>
    </row>
    <row r="107" spans="1:95" ht="15.75">
      <c r="A107" t="s">
        <v>162</v>
      </c>
      <c r="B107">
        <v>0</v>
      </c>
      <c r="C107">
        <v>0</v>
      </c>
      <c r="D107">
        <v>0</v>
      </c>
      <c r="E107">
        <v>0</v>
      </c>
      <c r="F107">
        <v>1</v>
      </c>
      <c r="G107">
        <v>1</v>
      </c>
      <c r="H107">
        <v>1</v>
      </c>
      <c r="I107">
        <v>0</v>
      </c>
      <c r="J107">
        <v>0</v>
      </c>
      <c r="K107">
        <v>3</v>
      </c>
      <c r="L107">
        <v>0</v>
      </c>
      <c r="M107">
        <v>0</v>
      </c>
      <c r="N107">
        <v>1</v>
      </c>
      <c r="O107">
        <v>2</v>
      </c>
      <c r="P107">
        <v>2</v>
      </c>
      <c r="Q107">
        <v>1</v>
      </c>
      <c r="R107">
        <v>3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1</v>
      </c>
      <c r="AB107">
        <v>0</v>
      </c>
      <c r="AC107">
        <v>1</v>
      </c>
      <c r="AD107">
        <v>0</v>
      </c>
      <c r="AE107">
        <v>0</v>
      </c>
      <c r="AF107">
        <v>2</v>
      </c>
      <c r="AG107">
        <v>0</v>
      </c>
      <c r="AH107">
        <v>0</v>
      </c>
      <c r="AI107">
        <v>0</v>
      </c>
      <c r="AJ107">
        <v>3</v>
      </c>
      <c r="AK107">
        <v>2</v>
      </c>
      <c r="AL107">
        <v>1</v>
      </c>
      <c r="AM107">
        <v>0</v>
      </c>
      <c r="AN107">
        <v>0</v>
      </c>
      <c r="AO107">
        <v>0</v>
      </c>
      <c r="AP107">
        <v>1</v>
      </c>
      <c r="AQ107">
        <v>0</v>
      </c>
      <c r="AR107">
        <v>5</v>
      </c>
      <c r="AS107">
        <v>1</v>
      </c>
      <c r="AT107">
        <v>6</v>
      </c>
      <c r="AU107">
        <v>2</v>
      </c>
      <c r="AV107">
        <v>3</v>
      </c>
      <c r="AW107">
        <v>6</v>
      </c>
      <c r="AX107">
        <v>3</v>
      </c>
      <c r="AY107">
        <v>4</v>
      </c>
      <c r="AZ107">
        <v>2</v>
      </c>
      <c r="BA107">
        <v>5</v>
      </c>
      <c r="BB107">
        <v>4</v>
      </c>
      <c r="BC107">
        <v>1</v>
      </c>
      <c r="BD107">
        <v>4</v>
      </c>
      <c r="BE107">
        <v>5</v>
      </c>
      <c r="BF107">
        <v>6</v>
      </c>
      <c r="BG107">
        <v>1</v>
      </c>
      <c r="BH107">
        <v>4</v>
      </c>
      <c r="BI107">
        <v>7</v>
      </c>
      <c r="BJ107">
        <v>5</v>
      </c>
      <c r="BK107">
        <v>3</v>
      </c>
      <c r="BL107">
        <v>3</v>
      </c>
      <c r="BM107">
        <v>0</v>
      </c>
      <c r="BN107">
        <v>5</v>
      </c>
      <c r="BO107">
        <v>3</v>
      </c>
      <c r="BP107" s="1">
        <v>3</v>
      </c>
      <c r="BQ107" s="1">
        <v>0</v>
      </c>
      <c r="BR107" s="1">
        <v>1</v>
      </c>
      <c r="BS107" s="1">
        <v>0</v>
      </c>
      <c r="BT107" s="1">
        <v>2</v>
      </c>
      <c r="BU107" s="1">
        <v>5</v>
      </c>
      <c r="BV107" s="1">
        <v>6</v>
      </c>
      <c r="BW107">
        <v>4</v>
      </c>
      <c r="BX107">
        <v>8</v>
      </c>
      <c r="BY107" s="3">
        <v>4</v>
      </c>
      <c r="BZ107" s="6">
        <v>3</v>
      </c>
      <c r="CA107" s="6">
        <v>10</v>
      </c>
      <c r="CB107">
        <v>7</v>
      </c>
      <c r="CC107" s="9">
        <v>7</v>
      </c>
      <c r="CD107">
        <f>SUM(B107:CC107)</f>
        <v>174</v>
      </c>
      <c r="CE107" t="s">
        <v>162</v>
      </c>
      <c r="CF107">
        <f t="shared" si="23"/>
        <v>10</v>
      </c>
      <c r="CG107">
        <f t="shared" si="24"/>
        <v>46</v>
      </c>
      <c r="CH107" s="2">
        <f t="shared" si="25"/>
        <v>1.9066666666666667</v>
      </c>
      <c r="CI107" s="2">
        <f t="shared" si="26"/>
        <v>4.9</v>
      </c>
      <c r="CJ107" s="2">
        <f t="shared" si="27"/>
        <v>10</v>
      </c>
      <c r="CK107">
        <f t="shared" si="28"/>
        <v>0</v>
      </c>
      <c r="CL107">
        <f t="shared" si="29"/>
        <v>0</v>
      </c>
      <c r="CP107">
        <v>7</v>
      </c>
      <c r="CQ107" t="s">
        <v>162</v>
      </c>
    </row>
    <row r="108" spans="1:95" ht="15.75">
      <c r="A108" t="s">
        <v>181</v>
      </c>
      <c r="BP108" s="1"/>
      <c r="BQ108" s="1"/>
      <c r="BR108" s="1"/>
      <c r="BS108" s="1"/>
      <c r="BT108" s="1"/>
      <c r="BU108" s="1"/>
      <c r="BV108" s="1"/>
      <c r="BY108" s="3">
        <v>1</v>
      </c>
      <c r="BZ108" s="6">
        <v>0</v>
      </c>
      <c r="CA108" s="6"/>
      <c r="CB108">
        <v>0</v>
      </c>
      <c r="CD108">
        <f>SUM(B108:CB108)</f>
        <v>1</v>
      </c>
      <c r="CE108" t="s">
        <v>181</v>
      </c>
      <c r="CF108">
        <f t="shared" si="23"/>
        <v>1</v>
      </c>
      <c r="CH108" s="2"/>
      <c r="CI108" s="2">
        <f t="shared" si="26"/>
        <v>0.3333333333333333</v>
      </c>
      <c r="CJ108" s="2">
        <f t="shared" si="27"/>
        <v>1</v>
      </c>
      <c r="CK108">
        <f t="shared" si="28"/>
        <v>0</v>
      </c>
      <c r="CL108">
        <f t="shared" si="29"/>
        <v>0</v>
      </c>
      <c r="CP108">
        <v>0</v>
      </c>
      <c r="CQ108" t="s">
        <v>181</v>
      </c>
    </row>
    <row r="109" spans="1:95" ht="15.75">
      <c r="A109" t="s">
        <v>66</v>
      </c>
      <c r="B109">
        <v>0</v>
      </c>
      <c r="C109">
        <v>16</v>
      </c>
      <c r="D109">
        <v>2</v>
      </c>
      <c r="E109">
        <v>0</v>
      </c>
      <c r="F109">
        <v>5</v>
      </c>
      <c r="G109">
        <v>0</v>
      </c>
      <c r="H109">
        <v>0</v>
      </c>
      <c r="I109">
        <v>10</v>
      </c>
      <c r="J109">
        <v>0</v>
      </c>
      <c r="K109">
        <v>6</v>
      </c>
      <c r="L109">
        <v>4</v>
      </c>
      <c r="M109">
        <v>3</v>
      </c>
      <c r="N109">
        <v>4</v>
      </c>
      <c r="O109">
        <v>17</v>
      </c>
      <c r="P109">
        <v>3</v>
      </c>
      <c r="Q109">
        <v>1</v>
      </c>
      <c r="R109">
        <v>8</v>
      </c>
      <c r="S109">
        <v>2</v>
      </c>
      <c r="T109">
        <v>2</v>
      </c>
      <c r="U109">
        <v>4</v>
      </c>
      <c r="V109">
        <v>2</v>
      </c>
      <c r="W109">
        <v>22</v>
      </c>
      <c r="X109">
        <v>6</v>
      </c>
      <c r="Y109">
        <v>3</v>
      </c>
      <c r="Z109">
        <v>14</v>
      </c>
      <c r="AA109">
        <v>1</v>
      </c>
      <c r="AB109">
        <v>4</v>
      </c>
      <c r="AC109">
        <v>22</v>
      </c>
      <c r="AD109">
        <v>2</v>
      </c>
      <c r="AE109">
        <v>0</v>
      </c>
      <c r="AF109">
        <v>0</v>
      </c>
      <c r="AG109">
        <v>6</v>
      </c>
      <c r="AH109">
        <v>11</v>
      </c>
      <c r="AI109">
        <v>22</v>
      </c>
      <c r="AJ109">
        <v>14</v>
      </c>
      <c r="AK109">
        <v>9</v>
      </c>
      <c r="AL109">
        <v>9</v>
      </c>
      <c r="AM109">
        <v>5</v>
      </c>
      <c r="AN109">
        <v>5</v>
      </c>
      <c r="AO109">
        <v>13</v>
      </c>
      <c r="AP109">
        <v>11</v>
      </c>
      <c r="AQ109">
        <v>28</v>
      </c>
      <c r="AR109">
        <v>52</v>
      </c>
      <c r="AS109">
        <v>18</v>
      </c>
      <c r="AT109">
        <v>60</v>
      </c>
      <c r="AU109">
        <v>81</v>
      </c>
      <c r="AV109">
        <v>42</v>
      </c>
      <c r="AW109">
        <v>108</v>
      </c>
      <c r="AX109">
        <v>7</v>
      </c>
      <c r="AY109">
        <v>140</v>
      </c>
      <c r="AZ109">
        <v>37</v>
      </c>
      <c r="BA109">
        <v>48</v>
      </c>
      <c r="BB109">
        <v>39</v>
      </c>
      <c r="BC109">
        <v>58</v>
      </c>
      <c r="BD109">
        <v>100</v>
      </c>
      <c r="BE109">
        <v>56</v>
      </c>
      <c r="BF109">
        <v>55</v>
      </c>
      <c r="BG109">
        <v>44</v>
      </c>
      <c r="BH109">
        <v>149</v>
      </c>
      <c r="BI109">
        <v>9</v>
      </c>
      <c r="BJ109">
        <v>84</v>
      </c>
      <c r="BK109">
        <v>83</v>
      </c>
      <c r="BL109">
        <v>18</v>
      </c>
      <c r="BM109">
        <v>11</v>
      </c>
      <c r="BN109">
        <v>104</v>
      </c>
      <c r="BO109">
        <v>21</v>
      </c>
      <c r="BP109" s="1">
        <v>12</v>
      </c>
      <c r="BQ109" s="1">
        <v>9</v>
      </c>
      <c r="BR109" s="1">
        <v>60</v>
      </c>
      <c r="BS109" s="1">
        <v>0</v>
      </c>
      <c r="BT109" s="1">
        <v>25</v>
      </c>
      <c r="BU109" s="1">
        <v>5</v>
      </c>
      <c r="BV109" s="1">
        <v>34</v>
      </c>
      <c r="BW109">
        <v>29</v>
      </c>
      <c r="BX109">
        <v>8</v>
      </c>
      <c r="BY109" s="3">
        <v>46</v>
      </c>
      <c r="BZ109" s="6">
        <v>3</v>
      </c>
      <c r="CA109" s="6">
        <v>30</v>
      </c>
      <c r="CB109">
        <v>13</v>
      </c>
      <c r="CC109" s="9">
        <v>20</v>
      </c>
      <c r="CD109">
        <f>SUM(B109:CC109)</f>
        <v>2014</v>
      </c>
      <c r="CE109" t="s">
        <v>66</v>
      </c>
      <c r="CF109">
        <f t="shared" si="23"/>
        <v>149</v>
      </c>
      <c r="CG109">
        <f aca="true" t="shared" si="30" ref="CG109:CG133">COUNTIF(B109:BX109,"&gt;0")</f>
        <v>67</v>
      </c>
      <c r="CH109" s="2">
        <f aca="true" t="shared" si="31" ref="CH109:CH133">AVERAGE(B109:BX109)</f>
        <v>25.36</v>
      </c>
      <c r="CI109" s="2">
        <f t="shared" si="26"/>
        <v>19.3</v>
      </c>
      <c r="CJ109" s="2">
        <f t="shared" si="27"/>
        <v>46</v>
      </c>
      <c r="CK109">
        <f t="shared" si="28"/>
        <v>0</v>
      </c>
      <c r="CL109">
        <f t="shared" si="29"/>
        <v>0</v>
      </c>
      <c r="CP109">
        <v>13</v>
      </c>
      <c r="CQ109" t="s">
        <v>66</v>
      </c>
    </row>
    <row r="110" spans="1:95" ht="15.75">
      <c r="A110" t="s">
        <v>136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1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1</v>
      </c>
      <c r="P110">
        <v>1</v>
      </c>
      <c r="Q110">
        <v>2</v>
      </c>
      <c r="R110">
        <v>3</v>
      </c>
      <c r="S110">
        <v>2</v>
      </c>
      <c r="T110">
        <v>0</v>
      </c>
      <c r="U110">
        <v>0</v>
      </c>
      <c r="V110">
        <v>1</v>
      </c>
      <c r="W110">
        <v>0</v>
      </c>
      <c r="X110">
        <v>1</v>
      </c>
      <c r="Y110">
        <v>0</v>
      </c>
      <c r="Z110">
        <v>1</v>
      </c>
      <c r="AA110">
        <v>0</v>
      </c>
      <c r="AB110">
        <v>2</v>
      </c>
      <c r="AC110">
        <v>4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1</v>
      </c>
      <c r="AK110">
        <v>2</v>
      </c>
      <c r="AL110">
        <v>1</v>
      </c>
      <c r="AM110">
        <v>0</v>
      </c>
      <c r="AN110">
        <v>1</v>
      </c>
      <c r="AO110">
        <v>0</v>
      </c>
      <c r="AP110">
        <v>0</v>
      </c>
      <c r="AQ110">
        <v>0</v>
      </c>
      <c r="AR110">
        <v>1</v>
      </c>
      <c r="AS110">
        <v>0</v>
      </c>
      <c r="AT110">
        <v>2</v>
      </c>
      <c r="AU110">
        <v>0</v>
      </c>
      <c r="AV110">
        <v>0</v>
      </c>
      <c r="AW110">
        <v>4</v>
      </c>
      <c r="AX110">
        <v>0</v>
      </c>
      <c r="AY110">
        <v>1</v>
      </c>
      <c r="AZ110">
        <v>0</v>
      </c>
      <c r="BA110">
        <v>0</v>
      </c>
      <c r="BB110">
        <v>1</v>
      </c>
      <c r="BC110">
        <v>2</v>
      </c>
      <c r="BD110">
        <v>7</v>
      </c>
      <c r="BE110">
        <v>2</v>
      </c>
      <c r="BF110">
        <v>1</v>
      </c>
      <c r="BG110">
        <v>0</v>
      </c>
      <c r="BH110">
        <v>8</v>
      </c>
      <c r="BI110">
        <v>0</v>
      </c>
      <c r="BJ110">
        <v>1</v>
      </c>
      <c r="BK110">
        <v>0</v>
      </c>
      <c r="BL110">
        <v>1</v>
      </c>
      <c r="BM110">
        <v>0</v>
      </c>
      <c r="BN110">
        <v>2</v>
      </c>
      <c r="BO110">
        <v>1</v>
      </c>
      <c r="BP110" s="1">
        <v>8</v>
      </c>
      <c r="BQ110" s="1">
        <v>0</v>
      </c>
      <c r="BR110" s="1">
        <v>0</v>
      </c>
      <c r="BS110" s="1">
        <v>1</v>
      </c>
      <c r="BT110" s="1">
        <v>0</v>
      </c>
      <c r="BU110" s="1">
        <v>1</v>
      </c>
      <c r="BV110" s="1"/>
      <c r="BW110">
        <v>0</v>
      </c>
      <c r="BX110">
        <v>0</v>
      </c>
      <c r="BY110" s="3">
        <v>0</v>
      </c>
      <c r="BZ110" s="6">
        <v>0</v>
      </c>
      <c r="CA110" s="6"/>
      <c r="CB110">
        <v>1</v>
      </c>
      <c r="CC110" s="9">
        <v>1</v>
      </c>
      <c r="CD110">
        <f>SUM(B110:CC110)</f>
        <v>70</v>
      </c>
      <c r="CE110" t="s">
        <v>136</v>
      </c>
      <c r="CF110">
        <f t="shared" si="23"/>
        <v>8</v>
      </c>
      <c r="CG110">
        <f t="shared" si="30"/>
        <v>32</v>
      </c>
      <c r="CH110" s="2">
        <f t="shared" si="31"/>
        <v>0.918918918918919</v>
      </c>
      <c r="CI110" s="2">
        <f t="shared" si="26"/>
        <v>0.375</v>
      </c>
      <c r="CJ110" s="2">
        <f t="shared" si="27"/>
        <v>1</v>
      </c>
      <c r="CK110">
        <f t="shared" si="28"/>
        <v>0</v>
      </c>
      <c r="CL110">
        <f t="shared" si="29"/>
        <v>0</v>
      </c>
      <c r="CP110">
        <v>0</v>
      </c>
      <c r="CQ110" t="s">
        <v>136</v>
      </c>
    </row>
    <row r="111" spans="1:95" ht="15.75">
      <c r="A111" t="s">
        <v>54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3</v>
      </c>
      <c r="P111">
        <v>6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4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4</v>
      </c>
      <c r="AO111">
        <v>0</v>
      </c>
      <c r="AP111">
        <v>1</v>
      </c>
      <c r="AQ111">
        <v>5</v>
      </c>
      <c r="AR111">
        <v>0</v>
      </c>
      <c r="AS111">
        <v>4</v>
      </c>
      <c r="AT111">
        <v>12</v>
      </c>
      <c r="AU111">
        <v>23</v>
      </c>
      <c r="AV111">
        <v>30</v>
      </c>
      <c r="AW111">
        <v>50</v>
      </c>
      <c r="AX111">
        <v>45</v>
      </c>
      <c r="AY111">
        <v>47</v>
      </c>
      <c r="AZ111">
        <v>22</v>
      </c>
      <c r="BA111">
        <v>102</v>
      </c>
      <c r="BB111">
        <v>90</v>
      </c>
      <c r="BC111">
        <v>56</v>
      </c>
      <c r="BD111">
        <v>43</v>
      </c>
      <c r="BE111">
        <v>27</v>
      </c>
      <c r="BF111">
        <v>32</v>
      </c>
      <c r="BG111">
        <v>46</v>
      </c>
      <c r="BH111">
        <v>58</v>
      </c>
      <c r="BI111">
        <v>107</v>
      </c>
      <c r="BJ111">
        <v>73</v>
      </c>
      <c r="BK111">
        <v>101</v>
      </c>
      <c r="BL111">
        <v>40</v>
      </c>
      <c r="BM111">
        <v>53</v>
      </c>
      <c r="BN111">
        <v>30</v>
      </c>
      <c r="BO111">
        <v>36</v>
      </c>
      <c r="BP111" s="1">
        <v>140</v>
      </c>
      <c r="BQ111" s="1">
        <v>103</v>
      </c>
      <c r="BR111" s="1">
        <v>169</v>
      </c>
      <c r="BS111" s="1">
        <v>80</v>
      </c>
      <c r="BT111" s="1">
        <v>86</v>
      </c>
      <c r="BU111" s="1">
        <v>129</v>
      </c>
      <c r="BV111" s="1">
        <v>62</v>
      </c>
      <c r="BW111">
        <v>45</v>
      </c>
      <c r="BX111">
        <v>159</v>
      </c>
      <c r="BY111" s="3">
        <v>0</v>
      </c>
      <c r="BZ111" s="6">
        <v>100</v>
      </c>
      <c r="CA111" s="6">
        <v>123</v>
      </c>
      <c r="CB111">
        <v>63</v>
      </c>
      <c r="CC111" s="9">
        <v>84</v>
      </c>
      <c r="CD111">
        <f>SUM(B111:CC111)</f>
        <v>2493</v>
      </c>
      <c r="CE111" t="s">
        <v>54</v>
      </c>
      <c r="CF111">
        <f t="shared" si="23"/>
        <v>169</v>
      </c>
      <c r="CG111">
        <f t="shared" si="30"/>
        <v>38</v>
      </c>
      <c r="CH111" s="2">
        <f t="shared" si="31"/>
        <v>28.30666666666667</v>
      </c>
      <c r="CI111" s="2">
        <f t="shared" si="26"/>
        <v>84.7</v>
      </c>
      <c r="CJ111" s="2">
        <f t="shared" si="27"/>
        <v>159</v>
      </c>
      <c r="CK111">
        <f t="shared" si="28"/>
        <v>0</v>
      </c>
      <c r="CL111">
        <f t="shared" si="29"/>
        <v>0</v>
      </c>
      <c r="CP111">
        <v>63</v>
      </c>
      <c r="CQ111" t="s">
        <v>178</v>
      </c>
    </row>
    <row r="112" spans="1:95" ht="15.75">
      <c r="A112" t="s">
        <v>150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1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/>
      <c r="BW112">
        <v>0</v>
      </c>
      <c r="BX112">
        <v>0</v>
      </c>
      <c r="BY112" s="3">
        <v>127</v>
      </c>
      <c r="BZ112" s="6">
        <v>0</v>
      </c>
      <c r="CA112" s="6"/>
      <c r="CB112">
        <v>0</v>
      </c>
      <c r="CD112">
        <f>SUM(B112:CB112)</f>
        <v>128</v>
      </c>
      <c r="CE112" t="s">
        <v>150</v>
      </c>
      <c r="CF112">
        <f t="shared" si="23"/>
        <v>127</v>
      </c>
      <c r="CG112">
        <f t="shared" si="30"/>
        <v>1</v>
      </c>
      <c r="CH112" s="2">
        <f t="shared" si="31"/>
        <v>0.013513513513513514</v>
      </c>
      <c r="CI112" s="2">
        <f t="shared" si="26"/>
        <v>15.875</v>
      </c>
      <c r="CJ112" s="2">
        <f t="shared" si="27"/>
        <v>127</v>
      </c>
      <c r="CK112">
        <f t="shared" si="28"/>
        <v>0</v>
      </c>
      <c r="CL112">
        <f t="shared" si="29"/>
        <v>0</v>
      </c>
      <c r="CP112">
        <v>0</v>
      </c>
      <c r="CQ112" t="s">
        <v>150</v>
      </c>
    </row>
    <row r="113" spans="1:95" ht="15.75">
      <c r="A113" t="s">
        <v>75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1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1</v>
      </c>
      <c r="X113">
        <v>0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1</v>
      </c>
      <c r="AL113">
        <v>0</v>
      </c>
      <c r="AM113">
        <v>0</v>
      </c>
      <c r="AN113">
        <v>0</v>
      </c>
      <c r="AO113">
        <v>1</v>
      </c>
      <c r="AP113">
        <v>2</v>
      </c>
      <c r="AQ113">
        <v>1</v>
      </c>
      <c r="AR113">
        <v>2</v>
      </c>
      <c r="AS113">
        <v>1</v>
      </c>
      <c r="AT113">
        <v>0</v>
      </c>
      <c r="AU113">
        <v>3</v>
      </c>
      <c r="AV113">
        <v>4</v>
      </c>
      <c r="AW113">
        <v>2</v>
      </c>
      <c r="AX113">
        <v>4</v>
      </c>
      <c r="AY113">
        <v>10</v>
      </c>
      <c r="AZ113">
        <v>3</v>
      </c>
      <c r="BA113">
        <v>6</v>
      </c>
      <c r="BB113">
        <v>26</v>
      </c>
      <c r="BC113">
        <v>6</v>
      </c>
      <c r="BD113">
        <v>29</v>
      </c>
      <c r="BE113">
        <v>4</v>
      </c>
      <c r="BF113">
        <v>8</v>
      </c>
      <c r="BG113">
        <v>4</v>
      </c>
      <c r="BH113">
        <v>11</v>
      </c>
      <c r="BI113">
        <v>13</v>
      </c>
      <c r="BJ113">
        <v>4</v>
      </c>
      <c r="BK113">
        <v>16</v>
      </c>
      <c r="BL113">
        <v>5</v>
      </c>
      <c r="BM113">
        <v>5</v>
      </c>
      <c r="BN113">
        <v>2</v>
      </c>
      <c r="BO113">
        <v>16</v>
      </c>
      <c r="BP113" s="1">
        <v>3</v>
      </c>
      <c r="BQ113" s="1">
        <v>1</v>
      </c>
      <c r="BR113" s="1">
        <v>4</v>
      </c>
      <c r="BS113" s="1">
        <v>1</v>
      </c>
      <c r="BT113" s="1">
        <v>3</v>
      </c>
      <c r="BU113" s="1">
        <v>8</v>
      </c>
      <c r="BV113" s="1">
        <v>5</v>
      </c>
      <c r="BW113">
        <v>15</v>
      </c>
      <c r="BX113">
        <v>7</v>
      </c>
      <c r="BY113" s="3">
        <v>10</v>
      </c>
      <c r="BZ113" s="6">
        <v>5</v>
      </c>
      <c r="CA113" s="6">
        <v>10</v>
      </c>
      <c r="CB113">
        <v>5</v>
      </c>
      <c r="CC113" s="9">
        <v>3</v>
      </c>
      <c r="CD113">
        <f>SUM(B113:CC113)</f>
        <v>272</v>
      </c>
      <c r="CE113" t="s">
        <v>75</v>
      </c>
      <c r="CF113">
        <f t="shared" si="23"/>
        <v>29</v>
      </c>
      <c r="CG113">
        <f t="shared" si="30"/>
        <v>39</v>
      </c>
      <c r="CH113" s="2">
        <f t="shared" si="31"/>
        <v>3.1866666666666665</v>
      </c>
      <c r="CI113" s="2">
        <f t="shared" si="26"/>
        <v>6.9</v>
      </c>
      <c r="CJ113" s="2">
        <f t="shared" si="27"/>
        <v>15</v>
      </c>
      <c r="CK113">
        <f t="shared" si="28"/>
        <v>1</v>
      </c>
      <c r="CL113">
        <f t="shared" si="29"/>
        <v>0</v>
      </c>
      <c r="CP113">
        <v>5</v>
      </c>
      <c r="CQ113" t="s">
        <v>75</v>
      </c>
    </row>
    <row r="114" spans="1:95" ht="15.75">
      <c r="A114" t="s">
        <v>9</v>
      </c>
      <c r="B114">
        <v>0</v>
      </c>
      <c r="C114">
        <v>3</v>
      </c>
      <c r="D114">
        <v>0</v>
      </c>
      <c r="E114">
        <v>0</v>
      </c>
      <c r="F114">
        <v>2</v>
      </c>
      <c r="G114">
        <v>1</v>
      </c>
      <c r="H114">
        <v>0</v>
      </c>
      <c r="I114">
        <v>0</v>
      </c>
      <c r="J114">
        <v>0</v>
      </c>
      <c r="K114">
        <v>2</v>
      </c>
      <c r="L114">
        <v>0</v>
      </c>
      <c r="M114">
        <v>1</v>
      </c>
      <c r="N114">
        <v>2</v>
      </c>
      <c r="O114">
        <v>1</v>
      </c>
      <c r="P114">
        <v>0</v>
      </c>
      <c r="Q114">
        <v>17</v>
      </c>
      <c r="R114">
        <v>7</v>
      </c>
      <c r="S114">
        <v>3</v>
      </c>
      <c r="T114">
        <v>2</v>
      </c>
      <c r="U114">
        <v>14</v>
      </c>
      <c r="V114">
        <v>0</v>
      </c>
      <c r="W114">
        <v>0</v>
      </c>
      <c r="X114">
        <v>1</v>
      </c>
      <c r="Y114">
        <v>1</v>
      </c>
      <c r="Z114">
        <v>0</v>
      </c>
      <c r="AA114">
        <v>1</v>
      </c>
      <c r="AB114">
        <v>2</v>
      </c>
      <c r="AC114">
        <v>0</v>
      </c>
      <c r="AD114">
        <v>3</v>
      </c>
      <c r="AE114">
        <v>2</v>
      </c>
      <c r="AF114">
        <v>0</v>
      </c>
      <c r="AG114">
        <v>1</v>
      </c>
      <c r="AH114">
        <v>0</v>
      </c>
      <c r="AI114">
        <v>1</v>
      </c>
      <c r="AJ114">
        <v>0</v>
      </c>
      <c r="AK114">
        <v>8</v>
      </c>
      <c r="AL114">
        <v>0</v>
      </c>
      <c r="AM114">
        <v>1</v>
      </c>
      <c r="AN114">
        <v>1</v>
      </c>
      <c r="AO114">
        <v>30</v>
      </c>
      <c r="AP114">
        <v>0</v>
      </c>
      <c r="AQ114">
        <v>3</v>
      </c>
      <c r="AR114">
        <v>20</v>
      </c>
      <c r="AS114">
        <v>6</v>
      </c>
      <c r="AT114">
        <v>74</v>
      </c>
      <c r="AU114">
        <v>37</v>
      </c>
      <c r="AV114">
        <v>2</v>
      </c>
      <c r="AW114">
        <v>2</v>
      </c>
      <c r="AX114">
        <v>13</v>
      </c>
      <c r="AY114">
        <v>16</v>
      </c>
      <c r="AZ114">
        <v>24</v>
      </c>
      <c r="BA114">
        <v>11</v>
      </c>
      <c r="BB114">
        <v>14</v>
      </c>
      <c r="BC114">
        <v>3</v>
      </c>
      <c r="BD114">
        <v>58</v>
      </c>
      <c r="BE114">
        <v>6</v>
      </c>
      <c r="BF114">
        <v>9</v>
      </c>
      <c r="BG114">
        <v>17</v>
      </c>
      <c r="BH114">
        <v>582</v>
      </c>
      <c r="BI114">
        <v>15</v>
      </c>
      <c r="BJ114">
        <v>4</v>
      </c>
      <c r="BK114">
        <v>128</v>
      </c>
      <c r="BL114">
        <v>7</v>
      </c>
      <c r="BM114">
        <v>10</v>
      </c>
      <c r="BN114">
        <v>43</v>
      </c>
      <c r="BO114">
        <v>16</v>
      </c>
      <c r="BP114" s="1">
        <v>46</v>
      </c>
      <c r="BQ114" s="1">
        <v>118</v>
      </c>
      <c r="BR114" s="1">
        <v>8</v>
      </c>
      <c r="BS114" s="1">
        <v>6</v>
      </c>
      <c r="BT114" s="1">
        <v>30</v>
      </c>
      <c r="BU114" s="1">
        <v>48</v>
      </c>
      <c r="BV114" s="1">
        <v>1</v>
      </c>
      <c r="BW114">
        <v>91</v>
      </c>
      <c r="BX114">
        <v>31</v>
      </c>
      <c r="BY114" s="3">
        <v>27</v>
      </c>
      <c r="BZ114" s="6">
        <v>901</v>
      </c>
      <c r="CA114" s="6">
        <v>27</v>
      </c>
      <c r="CB114">
        <v>65</v>
      </c>
      <c r="CC114" s="9">
        <v>3</v>
      </c>
      <c r="CD114">
        <f>SUM(B114:CC114)</f>
        <v>2629</v>
      </c>
      <c r="CE114" t="s">
        <v>9</v>
      </c>
      <c r="CF114">
        <f t="shared" si="23"/>
        <v>901</v>
      </c>
      <c r="CG114">
        <f t="shared" si="30"/>
        <v>58</v>
      </c>
      <c r="CH114" s="2">
        <f t="shared" si="31"/>
        <v>21.413333333333334</v>
      </c>
      <c r="CI114" s="2">
        <f t="shared" si="26"/>
        <v>122.7</v>
      </c>
      <c r="CJ114" s="2">
        <f t="shared" si="27"/>
        <v>901</v>
      </c>
      <c r="CK114">
        <f t="shared" si="28"/>
        <v>1</v>
      </c>
      <c r="CL114">
        <f t="shared" si="29"/>
        <v>0</v>
      </c>
      <c r="CP114">
        <v>65</v>
      </c>
      <c r="CQ114" t="s">
        <v>179</v>
      </c>
    </row>
    <row r="115" spans="1:95" ht="15.75">
      <c r="A115" t="s">
        <v>69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1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1</v>
      </c>
      <c r="AQ115">
        <v>1</v>
      </c>
      <c r="AR115">
        <v>0</v>
      </c>
      <c r="AS115">
        <v>1</v>
      </c>
      <c r="AT115">
        <v>0</v>
      </c>
      <c r="AU115">
        <v>1</v>
      </c>
      <c r="AV115">
        <v>0</v>
      </c>
      <c r="AW115">
        <v>1</v>
      </c>
      <c r="AX115">
        <v>0</v>
      </c>
      <c r="AY115">
        <v>0</v>
      </c>
      <c r="AZ115">
        <v>0</v>
      </c>
      <c r="BA115">
        <v>0</v>
      </c>
      <c r="BB115">
        <v>3</v>
      </c>
      <c r="BC115">
        <v>1</v>
      </c>
      <c r="BD115">
        <v>1</v>
      </c>
      <c r="BE115">
        <v>0</v>
      </c>
      <c r="BF115">
        <v>2</v>
      </c>
      <c r="BG115">
        <v>0</v>
      </c>
      <c r="BH115">
        <v>1</v>
      </c>
      <c r="BI115">
        <v>1</v>
      </c>
      <c r="BJ115">
        <v>2</v>
      </c>
      <c r="BK115">
        <v>2</v>
      </c>
      <c r="BL115">
        <v>0</v>
      </c>
      <c r="BM115">
        <v>0</v>
      </c>
      <c r="BN115">
        <v>1</v>
      </c>
      <c r="BO115">
        <v>2</v>
      </c>
      <c r="BP115" s="1">
        <v>3</v>
      </c>
      <c r="BQ115" s="1">
        <v>0</v>
      </c>
      <c r="BR115" s="1">
        <v>0</v>
      </c>
      <c r="BS115" s="1">
        <v>0</v>
      </c>
      <c r="BT115" s="1">
        <v>0</v>
      </c>
      <c r="BU115" s="1">
        <v>1</v>
      </c>
      <c r="BV115" s="1"/>
      <c r="BW115">
        <v>1</v>
      </c>
      <c r="BX115">
        <v>1</v>
      </c>
      <c r="BY115" s="3">
        <v>1</v>
      </c>
      <c r="BZ115" s="6">
        <v>0</v>
      </c>
      <c r="CA115" s="6">
        <v>1</v>
      </c>
      <c r="CB115">
        <v>0</v>
      </c>
      <c r="CD115">
        <f>SUM(B115:CB115)</f>
        <v>30</v>
      </c>
      <c r="CE115" t="s">
        <v>69</v>
      </c>
      <c r="CF115">
        <f t="shared" si="23"/>
        <v>3</v>
      </c>
      <c r="CG115">
        <f t="shared" si="30"/>
        <v>20</v>
      </c>
      <c r="CH115" s="2">
        <f t="shared" si="31"/>
        <v>0.3783783783783784</v>
      </c>
      <c r="CI115" s="2">
        <f t="shared" si="26"/>
        <v>0.5555555555555556</v>
      </c>
      <c r="CJ115" s="2">
        <f t="shared" si="27"/>
        <v>1</v>
      </c>
      <c r="CK115">
        <f t="shared" si="28"/>
        <v>0</v>
      </c>
      <c r="CL115">
        <f t="shared" si="29"/>
        <v>0</v>
      </c>
      <c r="CP115">
        <v>0</v>
      </c>
      <c r="CQ115" t="s">
        <v>69</v>
      </c>
    </row>
    <row r="116" spans="1:95" ht="15.75">
      <c r="A116" t="s">
        <v>102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</v>
      </c>
      <c r="U116">
        <v>0</v>
      </c>
      <c r="V116">
        <v>1</v>
      </c>
      <c r="W116">
        <v>1</v>
      </c>
      <c r="X116">
        <v>1</v>
      </c>
      <c r="Y116">
        <v>1</v>
      </c>
      <c r="Z116">
        <v>2</v>
      </c>
      <c r="AA116">
        <v>3</v>
      </c>
      <c r="AB116">
        <v>4</v>
      </c>
      <c r="AC116">
        <v>6</v>
      </c>
      <c r="AD116">
        <v>2</v>
      </c>
      <c r="AE116">
        <v>9</v>
      </c>
      <c r="AF116">
        <v>5</v>
      </c>
      <c r="AG116">
        <v>7</v>
      </c>
      <c r="AH116">
        <v>5</v>
      </c>
      <c r="AI116">
        <v>10</v>
      </c>
      <c r="AJ116">
        <v>7</v>
      </c>
      <c r="AK116">
        <v>4</v>
      </c>
      <c r="AL116">
        <v>10</v>
      </c>
      <c r="AM116">
        <v>6</v>
      </c>
      <c r="AN116">
        <v>2</v>
      </c>
      <c r="AO116">
        <v>12</v>
      </c>
      <c r="AP116">
        <v>8</v>
      </c>
      <c r="AQ116">
        <v>16</v>
      </c>
      <c r="AR116">
        <v>29</v>
      </c>
      <c r="AS116">
        <v>15</v>
      </c>
      <c r="AT116">
        <v>15</v>
      </c>
      <c r="AU116">
        <v>19</v>
      </c>
      <c r="AV116">
        <v>29</v>
      </c>
      <c r="AW116">
        <v>32</v>
      </c>
      <c r="AX116">
        <v>41</v>
      </c>
      <c r="AY116">
        <v>24</v>
      </c>
      <c r="AZ116">
        <v>19</v>
      </c>
      <c r="BA116">
        <v>45</v>
      </c>
      <c r="BB116">
        <v>34</v>
      </c>
      <c r="BC116">
        <v>44</v>
      </c>
      <c r="BD116">
        <v>41</v>
      </c>
      <c r="BE116">
        <v>54</v>
      </c>
      <c r="BF116">
        <v>19</v>
      </c>
      <c r="BG116">
        <v>34</v>
      </c>
      <c r="BH116">
        <v>33</v>
      </c>
      <c r="BI116">
        <v>41</v>
      </c>
      <c r="BJ116">
        <v>52</v>
      </c>
      <c r="BK116">
        <v>45</v>
      </c>
      <c r="BL116">
        <v>49</v>
      </c>
      <c r="BM116">
        <v>23</v>
      </c>
      <c r="BN116">
        <v>41</v>
      </c>
      <c r="BO116">
        <v>44</v>
      </c>
      <c r="BP116" s="1">
        <v>72</v>
      </c>
      <c r="BQ116" s="1">
        <v>28</v>
      </c>
      <c r="BR116" s="1">
        <v>51</v>
      </c>
      <c r="BS116" s="1">
        <v>24</v>
      </c>
      <c r="BT116" s="1">
        <v>44</v>
      </c>
      <c r="BU116" s="1">
        <v>45</v>
      </c>
      <c r="BV116" s="1">
        <v>42</v>
      </c>
      <c r="BW116">
        <v>33</v>
      </c>
      <c r="BX116">
        <v>22</v>
      </c>
      <c r="BY116" s="3">
        <v>38</v>
      </c>
      <c r="BZ116" s="6">
        <v>18</v>
      </c>
      <c r="CA116" s="6">
        <v>45</v>
      </c>
      <c r="CB116">
        <v>21</v>
      </c>
      <c r="CC116" s="9">
        <v>15</v>
      </c>
      <c r="CD116">
        <f>SUM(B116:CC116)</f>
        <v>1444</v>
      </c>
      <c r="CE116" t="s">
        <v>102</v>
      </c>
      <c r="CF116">
        <f aca="true" t="shared" si="32" ref="CF116:CF147">MAX(B116:CB116)</f>
        <v>72</v>
      </c>
      <c r="CG116">
        <f t="shared" si="30"/>
        <v>57</v>
      </c>
      <c r="CH116" s="2">
        <f t="shared" si="31"/>
        <v>17.426666666666666</v>
      </c>
      <c r="CI116" s="2">
        <f t="shared" si="26"/>
        <v>33.2</v>
      </c>
      <c r="CJ116" s="2">
        <f t="shared" si="27"/>
        <v>45</v>
      </c>
      <c r="CK116">
        <f t="shared" si="28"/>
        <v>18</v>
      </c>
      <c r="CL116">
        <f t="shared" si="29"/>
        <v>0</v>
      </c>
      <c r="CP116">
        <v>21</v>
      </c>
      <c r="CQ116" t="s">
        <v>102</v>
      </c>
    </row>
    <row r="117" spans="1:95" ht="15.75">
      <c r="A117" t="s">
        <v>58</v>
      </c>
      <c r="B117">
        <v>42</v>
      </c>
      <c r="C117">
        <v>10</v>
      </c>
      <c r="D117">
        <v>267</v>
      </c>
      <c r="E117">
        <v>44</v>
      </c>
      <c r="F117">
        <v>90</v>
      </c>
      <c r="G117">
        <v>211</v>
      </c>
      <c r="H117">
        <v>113</v>
      </c>
      <c r="I117">
        <v>132</v>
      </c>
      <c r="J117">
        <v>54</v>
      </c>
      <c r="K117">
        <v>167</v>
      </c>
      <c r="L117">
        <v>161</v>
      </c>
      <c r="M117">
        <v>92</v>
      </c>
      <c r="N117">
        <v>249</v>
      </c>
      <c r="O117">
        <v>460</v>
      </c>
      <c r="P117">
        <v>876</v>
      </c>
      <c r="Q117">
        <v>783</v>
      </c>
      <c r="R117">
        <v>375</v>
      </c>
      <c r="S117">
        <v>415</v>
      </c>
      <c r="T117">
        <v>709</v>
      </c>
      <c r="U117">
        <v>795</v>
      </c>
      <c r="V117">
        <v>372</v>
      </c>
      <c r="W117">
        <v>3888</v>
      </c>
      <c r="X117">
        <v>481</v>
      </c>
      <c r="Y117">
        <v>31453</v>
      </c>
      <c r="Z117">
        <v>1537</v>
      </c>
      <c r="AA117">
        <v>672</v>
      </c>
      <c r="AB117">
        <v>477</v>
      </c>
      <c r="AC117">
        <v>699</v>
      </c>
      <c r="AD117">
        <v>1501</v>
      </c>
      <c r="AE117">
        <v>6091</v>
      </c>
      <c r="AF117">
        <v>549</v>
      </c>
      <c r="AG117">
        <v>877</v>
      </c>
      <c r="AH117">
        <v>6332</v>
      </c>
      <c r="AI117">
        <v>5248</v>
      </c>
      <c r="AJ117">
        <v>6206</v>
      </c>
      <c r="AK117">
        <v>4056</v>
      </c>
      <c r="AL117">
        <v>2159</v>
      </c>
      <c r="AM117">
        <v>3355</v>
      </c>
      <c r="AN117">
        <v>2285</v>
      </c>
      <c r="AO117">
        <v>6055</v>
      </c>
      <c r="AP117">
        <v>2945</v>
      </c>
      <c r="AQ117">
        <v>1387</v>
      </c>
      <c r="AR117">
        <v>1681</v>
      </c>
      <c r="AS117">
        <v>732</v>
      </c>
      <c r="AT117">
        <v>4922</v>
      </c>
      <c r="AU117">
        <v>2023</v>
      </c>
      <c r="AV117">
        <v>1896</v>
      </c>
      <c r="AW117">
        <v>1486</v>
      </c>
      <c r="AX117">
        <v>1258</v>
      </c>
      <c r="AY117">
        <v>1253</v>
      </c>
      <c r="AZ117">
        <v>6439</v>
      </c>
      <c r="BA117">
        <v>1932</v>
      </c>
      <c r="BB117">
        <v>2720</v>
      </c>
      <c r="BC117">
        <v>2597</v>
      </c>
      <c r="BD117">
        <v>13430</v>
      </c>
      <c r="BE117">
        <v>3327</v>
      </c>
      <c r="BF117">
        <v>5346</v>
      </c>
      <c r="BG117">
        <v>1248</v>
      </c>
      <c r="BH117">
        <v>2172</v>
      </c>
      <c r="BI117">
        <v>2266</v>
      </c>
      <c r="BJ117">
        <v>3933</v>
      </c>
      <c r="BK117">
        <v>4005</v>
      </c>
      <c r="BL117">
        <v>2176</v>
      </c>
      <c r="BM117">
        <v>1958</v>
      </c>
      <c r="BN117">
        <v>3550</v>
      </c>
      <c r="BO117">
        <v>2314</v>
      </c>
      <c r="BP117" s="1">
        <v>3928</v>
      </c>
      <c r="BQ117" s="1">
        <v>1422</v>
      </c>
      <c r="BR117" s="1">
        <v>3979</v>
      </c>
      <c r="BS117" s="1">
        <v>3745</v>
      </c>
      <c r="BT117" s="1">
        <v>1898</v>
      </c>
      <c r="BU117" s="1">
        <v>3462</v>
      </c>
      <c r="BV117" s="1">
        <v>1975</v>
      </c>
      <c r="BW117">
        <v>1685</v>
      </c>
      <c r="BX117">
        <v>2097</v>
      </c>
      <c r="BY117" s="3">
        <v>2137</v>
      </c>
      <c r="BZ117" s="6">
        <v>3611</v>
      </c>
      <c r="CA117" s="6">
        <v>2666</v>
      </c>
      <c r="CB117">
        <v>1370</v>
      </c>
      <c r="CC117" s="9">
        <v>1334</v>
      </c>
      <c r="CD117">
        <f>SUM(B117:CC117)</f>
        <v>204643</v>
      </c>
      <c r="CE117" t="s">
        <v>58</v>
      </c>
      <c r="CF117">
        <f t="shared" si="32"/>
        <v>31453</v>
      </c>
      <c r="CG117">
        <f t="shared" si="30"/>
        <v>75</v>
      </c>
      <c r="CH117" s="2">
        <f t="shared" si="31"/>
        <v>2580.3333333333335</v>
      </c>
      <c r="CI117" s="2">
        <f t="shared" si="26"/>
        <v>2464.6</v>
      </c>
      <c r="CJ117" s="2">
        <f t="shared" si="27"/>
        <v>3745</v>
      </c>
      <c r="CK117">
        <f t="shared" si="28"/>
        <v>1370</v>
      </c>
      <c r="CL117">
        <f t="shared" si="29"/>
        <v>10</v>
      </c>
      <c r="CP117">
        <v>1370</v>
      </c>
      <c r="CQ117" t="s">
        <v>58</v>
      </c>
    </row>
    <row r="118" spans="1:95" ht="15.75">
      <c r="A118" t="s">
        <v>7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1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3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/>
      <c r="BW118">
        <v>0</v>
      </c>
      <c r="BX118">
        <v>0</v>
      </c>
      <c r="BY118" s="3">
        <v>0</v>
      </c>
      <c r="BZ118" s="6">
        <v>0</v>
      </c>
      <c r="CA118" s="6"/>
      <c r="CB118">
        <v>0</v>
      </c>
      <c r="CC118" s="9">
        <v>1</v>
      </c>
      <c r="CD118">
        <f>SUM(B118:CC118)</f>
        <v>5</v>
      </c>
      <c r="CE118" t="s">
        <v>7</v>
      </c>
      <c r="CF118">
        <f t="shared" si="32"/>
        <v>3</v>
      </c>
      <c r="CG118">
        <f t="shared" si="30"/>
        <v>2</v>
      </c>
      <c r="CH118" s="2">
        <f t="shared" si="31"/>
        <v>0.05405405405405406</v>
      </c>
      <c r="CI118" s="2">
        <f t="shared" si="26"/>
        <v>0</v>
      </c>
      <c r="CJ118" s="2">
        <f t="shared" si="27"/>
        <v>0</v>
      </c>
      <c r="CK118">
        <f t="shared" si="28"/>
        <v>0</v>
      </c>
      <c r="CL118">
        <f t="shared" si="29"/>
        <v>0</v>
      </c>
      <c r="CP118">
        <v>0</v>
      </c>
      <c r="CQ118" t="s">
        <v>7</v>
      </c>
    </row>
    <row r="119" spans="1:95" ht="15.75">
      <c r="A119" t="s">
        <v>45</v>
      </c>
      <c r="B119">
        <v>0</v>
      </c>
      <c r="C119">
        <v>175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98</v>
      </c>
      <c r="L119">
        <v>0</v>
      </c>
      <c r="M119">
        <v>0</v>
      </c>
      <c r="N119">
        <v>0</v>
      </c>
      <c r="O119">
        <v>28</v>
      </c>
      <c r="P119">
        <v>19</v>
      </c>
      <c r="Q119">
        <v>10</v>
      </c>
      <c r="R119">
        <v>16</v>
      </c>
      <c r="S119">
        <v>0</v>
      </c>
      <c r="T119">
        <v>19</v>
      </c>
      <c r="U119">
        <v>29</v>
      </c>
      <c r="V119">
        <v>0</v>
      </c>
      <c r="W119">
        <v>61</v>
      </c>
      <c r="X119">
        <v>53</v>
      </c>
      <c r="Y119">
        <v>0</v>
      </c>
      <c r="Z119">
        <v>22</v>
      </c>
      <c r="AA119">
        <v>0</v>
      </c>
      <c r="AB119">
        <v>27</v>
      </c>
      <c r="AC119">
        <v>78</v>
      </c>
      <c r="AD119">
        <v>4</v>
      </c>
      <c r="AE119">
        <v>2</v>
      </c>
      <c r="AF119">
        <v>3</v>
      </c>
      <c r="AG119">
        <v>13</v>
      </c>
      <c r="AH119">
        <v>0</v>
      </c>
      <c r="AI119">
        <v>11</v>
      </c>
      <c r="AJ119">
        <v>83</v>
      </c>
      <c r="AK119">
        <v>84</v>
      </c>
      <c r="AL119">
        <v>95</v>
      </c>
      <c r="AM119">
        <v>7</v>
      </c>
      <c r="AN119">
        <v>26</v>
      </c>
      <c r="AO119">
        <v>332</v>
      </c>
      <c r="AP119">
        <v>150</v>
      </c>
      <c r="AQ119">
        <v>71</v>
      </c>
      <c r="AR119">
        <v>102</v>
      </c>
      <c r="AS119">
        <v>158</v>
      </c>
      <c r="AT119">
        <v>194</v>
      </c>
      <c r="AU119">
        <v>67</v>
      </c>
      <c r="AV119">
        <v>140</v>
      </c>
      <c r="AW119">
        <v>7</v>
      </c>
      <c r="AX119">
        <v>447</v>
      </c>
      <c r="AY119">
        <v>145</v>
      </c>
      <c r="AZ119">
        <v>284</v>
      </c>
      <c r="BA119">
        <v>107</v>
      </c>
      <c r="BB119">
        <v>61</v>
      </c>
      <c r="BC119">
        <v>269</v>
      </c>
      <c r="BD119">
        <v>113</v>
      </c>
      <c r="BE119">
        <v>88</v>
      </c>
      <c r="BF119">
        <v>147</v>
      </c>
      <c r="BG119">
        <v>173</v>
      </c>
      <c r="BH119">
        <v>505</v>
      </c>
      <c r="BI119">
        <v>187</v>
      </c>
      <c r="BJ119">
        <v>110</v>
      </c>
      <c r="BK119">
        <v>164</v>
      </c>
      <c r="BL119">
        <v>97</v>
      </c>
      <c r="BM119">
        <v>12</v>
      </c>
      <c r="BN119">
        <v>45</v>
      </c>
      <c r="BO119">
        <v>14</v>
      </c>
      <c r="BP119" s="1">
        <v>129</v>
      </c>
      <c r="BQ119" s="1">
        <v>168</v>
      </c>
      <c r="BR119" s="1">
        <v>27</v>
      </c>
      <c r="BS119" s="1">
        <v>70</v>
      </c>
      <c r="BT119" s="1">
        <v>208</v>
      </c>
      <c r="BU119" s="1">
        <v>283</v>
      </c>
      <c r="BV119" s="1">
        <v>5</v>
      </c>
      <c r="BW119">
        <v>30</v>
      </c>
      <c r="BX119">
        <v>112</v>
      </c>
      <c r="BY119" s="3">
        <v>15</v>
      </c>
      <c r="BZ119" s="6">
        <v>82</v>
      </c>
      <c r="CA119" s="6">
        <v>54</v>
      </c>
      <c r="CB119">
        <v>125</v>
      </c>
      <c r="CC119" s="9">
        <v>34</v>
      </c>
      <c r="CD119">
        <f>SUM(B119:CC119)</f>
        <v>6494</v>
      </c>
      <c r="CE119" t="s">
        <v>45</v>
      </c>
      <c r="CF119">
        <f t="shared" si="32"/>
        <v>505</v>
      </c>
      <c r="CG119">
        <f t="shared" si="30"/>
        <v>59</v>
      </c>
      <c r="CH119" s="2">
        <f t="shared" si="31"/>
        <v>82.45333333333333</v>
      </c>
      <c r="CI119" s="2">
        <f t="shared" si="26"/>
        <v>98.4</v>
      </c>
      <c r="CJ119" s="2">
        <f t="shared" si="27"/>
        <v>283</v>
      </c>
      <c r="CK119">
        <f t="shared" si="28"/>
        <v>5</v>
      </c>
      <c r="CL119">
        <f t="shared" si="29"/>
        <v>0</v>
      </c>
      <c r="CN119" t="str">
        <f>CE119</f>
        <v>Cedar Waxwing</v>
      </c>
      <c r="CP119">
        <v>125</v>
      </c>
      <c r="CQ119" t="s">
        <v>45</v>
      </c>
    </row>
    <row r="120" spans="1:90" ht="15.75">
      <c r="A120" s="4" t="s">
        <v>193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0</v>
      </c>
      <c r="BI120" s="3">
        <v>0</v>
      </c>
      <c r="BJ120" s="3">
        <v>0</v>
      </c>
      <c r="BK120" s="3">
        <v>0</v>
      </c>
      <c r="BL120" s="3">
        <v>0</v>
      </c>
      <c r="BM120" s="3">
        <v>0</v>
      </c>
      <c r="BN120" s="3">
        <v>0</v>
      </c>
      <c r="BO120" s="3">
        <v>0</v>
      </c>
      <c r="BP120" s="3">
        <v>0</v>
      </c>
      <c r="BQ120" s="3">
        <v>0</v>
      </c>
      <c r="BR120" s="3">
        <v>0</v>
      </c>
      <c r="BS120" s="3">
        <v>0</v>
      </c>
      <c r="BT120" s="3">
        <v>0</v>
      </c>
      <c r="BU120" s="3">
        <v>0</v>
      </c>
      <c r="BV120" s="3">
        <v>0</v>
      </c>
      <c r="BW120" s="3">
        <v>0</v>
      </c>
      <c r="BX120" s="3">
        <v>0</v>
      </c>
      <c r="BY120" s="3">
        <v>0</v>
      </c>
      <c r="BZ120" s="6">
        <v>0</v>
      </c>
      <c r="CA120" s="3">
        <v>0</v>
      </c>
      <c r="CB120">
        <v>1</v>
      </c>
      <c r="CD120">
        <f aca="true" t="shared" si="33" ref="CD120:CD128">SUM(B120:CB120)</f>
        <v>1</v>
      </c>
      <c r="CE120" s="4" t="s">
        <v>193</v>
      </c>
      <c r="CF120">
        <f t="shared" si="32"/>
        <v>1</v>
      </c>
      <c r="CH120" s="2"/>
      <c r="CI120" s="2">
        <f t="shared" si="26"/>
        <v>0.1</v>
      </c>
      <c r="CJ120" s="2">
        <f t="shared" si="27"/>
        <v>1</v>
      </c>
      <c r="CK120">
        <f t="shared" si="28"/>
        <v>0</v>
      </c>
      <c r="CL120">
        <f t="shared" si="29"/>
        <v>0</v>
      </c>
    </row>
    <row r="121" spans="1:90" ht="15.75">
      <c r="A121" t="s">
        <v>112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1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/>
      <c r="BW121">
        <v>0</v>
      </c>
      <c r="BX121">
        <v>0</v>
      </c>
      <c r="BY121" s="3">
        <v>0</v>
      </c>
      <c r="BZ121" s="6">
        <v>0</v>
      </c>
      <c r="CA121" s="6"/>
      <c r="CB121" s="6">
        <v>1</v>
      </c>
      <c r="CD121">
        <f t="shared" si="33"/>
        <v>2</v>
      </c>
      <c r="CE121" t="s">
        <v>112</v>
      </c>
      <c r="CF121">
        <f t="shared" si="32"/>
        <v>1</v>
      </c>
      <c r="CG121">
        <f t="shared" si="30"/>
        <v>1</v>
      </c>
      <c r="CH121" s="2">
        <f t="shared" si="31"/>
        <v>0.013513513513513514</v>
      </c>
      <c r="CI121" s="2">
        <f t="shared" si="26"/>
        <v>0.125</v>
      </c>
      <c r="CJ121" s="2">
        <f t="shared" si="27"/>
        <v>1</v>
      </c>
      <c r="CK121">
        <f t="shared" si="28"/>
        <v>0</v>
      </c>
      <c r="CL121">
        <f t="shared" si="29"/>
        <v>0</v>
      </c>
    </row>
    <row r="122" spans="1:95" ht="15.75">
      <c r="A122" t="s">
        <v>107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1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/>
      <c r="BW122">
        <v>0</v>
      </c>
      <c r="BX122">
        <v>0</v>
      </c>
      <c r="BY122" s="3">
        <v>0</v>
      </c>
      <c r="BZ122" s="6">
        <v>0</v>
      </c>
      <c r="CA122" s="6"/>
      <c r="CB122" s="6">
        <v>0</v>
      </c>
      <c r="CD122">
        <f t="shared" si="33"/>
        <v>1</v>
      </c>
      <c r="CE122" t="s">
        <v>107</v>
      </c>
      <c r="CF122">
        <f t="shared" si="32"/>
        <v>1</v>
      </c>
      <c r="CG122">
        <f t="shared" si="30"/>
        <v>1</v>
      </c>
      <c r="CH122" s="2">
        <f t="shared" si="31"/>
        <v>0.013513513513513514</v>
      </c>
      <c r="CI122" s="2">
        <f t="shared" si="26"/>
        <v>0</v>
      </c>
      <c r="CJ122" s="2">
        <f t="shared" si="27"/>
        <v>0</v>
      </c>
      <c r="CK122">
        <f t="shared" si="28"/>
        <v>0</v>
      </c>
      <c r="CL122">
        <f t="shared" si="29"/>
        <v>0</v>
      </c>
      <c r="CP122">
        <v>1</v>
      </c>
      <c r="CQ122" t="s">
        <v>112</v>
      </c>
    </row>
    <row r="123" spans="1:95" ht="15.75">
      <c r="A123" t="s">
        <v>166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2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1</v>
      </c>
      <c r="X123">
        <v>0</v>
      </c>
      <c r="Y123">
        <v>0</v>
      </c>
      <c r="Z123">
        <v>0</v>
      </c>
      <c r="AA123">
        <v>0</v>
      </c>
      <c r="AB123">
        <v>1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1</v>
      </c>
      <c r="AN123">
        <v>0</v>
      </c>
      <c r="AO123">
        <v>0</v>
      </c>
      <c r="AP123">
        <v>1</v>
      </c>
      <c r="AQ123">
        <v>2</v>
      </c>
      <c r="AR123">
        <v>11</v>
      </c>
      <c r="AS123">
        <v>1</v>
      </c>
      <c r="AT123">
        <v>4</v>
      </c>
      <c r="AU123">
        <v>1</v>
      </c>
      <c r="AV123">
        <v>0</v>
      </c>
      <c r="AW123">
        <v>0</v>
      </c>
      <c r="AX123">
        <v>0</v>
      </c>
      <c r="AY123">
        <v>18</v>
      </c>
      <c r="AZ123">
        <v>3</v>
      </c>
      <c r="BA123">
        <v>14</v>
      </c>
      <c r="BB123">
        <v>11</v>
      </c>
      <c r="BC123">
        <v>0</v>
      </c>
      <c r="BD123">
        <v>4</v>
      </c>
      <c r="BE123">
        <v>2</v>
      </c>
      <c r="BF123">
        <v>1</v>
      </c>
      <c r="BG123">
        <v>9</v>
      </c>
      <c r="BH123">
        <v>0</v>
      </c>
      <c r="BI123">
        <v>0</v>
      </c>
      <c r="BJ123">
        <v>1</v>
      </c>
      <c r="BK123">
        <v>0</v>
      </c>
      <c r="BL123">
        <v>0</v>
      </c>
      <c r="BM123">
        <v>0</v>
      </c>
      <c r="BN123">
        <v>0</v>
      </c>
      <c r="BO123">
        <v>0</v>
      </c>
      <c r="BP123" s="1">
        <v>0</v>
      </c>
      <c r="BQ123" s="1">
        <v>0</v>
      </c>
      <c r="BR123" s="1">
        <v>2</v>
      </c>
      <c r="BS123" s="1">
        <v>0</v>
      </c>
      <c r="BT123" s="1">
        <v>2</v>
      </c>
      <c r="BU123" s="1">
        <v>0</v>
      </c>
      <c r="BV123" s="1">
        <v>1</v>
      </c>
      <c r="BW123">
        <v>0</v>
      </c>
      <c r="BX123">
        <v>0</v>
      </c>
      <c r="BY123" s="3">
        <v>0</v>
      </c>
      <c r="BZ123" s="6">
        <v>0</v>
      </c>
      <c r="CA123" s="6">
        <v>1</v>
      </c>
      <c r="CB123" s="6">
        <v>0</v>
      </c>
      <c r="CD123">
        <f t="shared" si="33"/>
        <v>94</v>
      </c>
      <c r="CE123" t="s">
        <v>166</v>
      </c>
      <c r="CF123">
        <f t="shared" si="32"/>
        <v>18</v>
      </c>
      <c r="CG123">
        <f t="shared" si="30"/>
        <v>22</v>
      </c>
      <c r="CH123" s="2">
        <f t="shared" si="31"/>
        <v>1.24</v>
      </c>
      <c r="CI123" s="2">
        <f t="shared" si="26"/>
        <v>0.4</v>
      </c>
      <c r="CJ123" s="2">
        <f t="shared" si="27"/>
        <v>2</v>
      </c>
      <c r="CK123">
        <f t="shared" si="28"/>
        <v>0</v>
      </c>
      <c r="CL123">
        <f t="shared" si="29"/>
        <v>0</v>
      </c>
      <c r="CP123">
        <v>0</v>
      </c>
      <c r="CQ123" t="s">
        <v>107</v>
      </c>
    </row>
    <row r="124" spans="1:95" ht="15.75">
      <c r="A124" t="s">
        <v>120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1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/>
      <c r="BW124">
        <v>0</v>
      </c>
      <c r="BX124">
        <v>0</v>
      </c>
      <c r="BY124" s="3">
        <v>0</v>
      </c>
      <c r="BZ124" s="6">
        <v>0</v>
      </c>
      <c r="CA124" s="6"/>
      <c r="CB124" s="6">
        <v>0</v>
      </c>
      <c r="CD124">
        <f t="shared" si="33"/>
        <v>1</v>
      </c>
      <c r="CE124" t="s">
        <v>120</v>
      </c>
      <c r="CF124">
        <f t="shared" si="32"/>
        <v>1</v>
      </c>
      <c r="CG124">
        <f t="shared" si="30"/>
        <v>1</v>
      </c>
      <c r="CH124" s="2">
        <f t="shared" si="31"/>
        <v>0.013513513513513514</v>
      </c>
      <c r="CI124" s="2">
        <f t="shared" si="26"/>
        <v>0</v>
      </c>
      <c r="CJ124" s="2">
        <f t="shared" si="27"/>
        <v>0</v>
      </c>
      <c r="CK124">
        <f t="shared" si="28"/>
        <v>0</v>
      </c>
      <c r="CL124">
        <f t="shared" si="29"/>
        <v>0</v>
      </c>
      <c r="CP124">
        <v>0</v>
      </c>
      <c r="CQ124" t="s">
        <v>166</v>
      </c>
    </row>
    <row r="125" spans="1:95" ht="15.75">
      <c r="A125" t="s">
        <v>114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1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/>
      <c r="BW125">
        <v>0</v>
      </c>
      <c r="BX125">
        <v>0</v>
      </c>
      <c r="BY125" s="3">
        <v>0</v>
      </c>
      <c r="BZ125" s="6">
        <v>0</v>
      </c>
      <c r="CA125" s="6"/>
      <c r="CB125" s="6">
        <v>0</v>
      </c>
      <c r="CD125">
        <f t="shared" si="33"/>
        <v>2</v>
      </c>
      <c r="CE125" t="s">
        <v>114</v>
      </c>
      <c r="CF125">
        <f t="shared" si="32"/>
        <v>1</v>
      </c>
      <c r="CG125">
        <f t="shared" si="30"/>
        <v>2</v>
      </c>
      <c r="CH125" s="2">
        <f t="shared" si="31"/>
        <v>0.02702702702702703</v>
      </c>
      <c r="CI125" s="2">
        <f t="shared" si="26"/>
        <v>0</v>
      </c>
      <c r="CJ125" s="2">
        <f t="shared" si="27"/>
        <v>0</v>
      </c>
      <c r="CK125">
        <f t="shared" si="28"/>
        <v>0</v>
      </c>
      <c r="CL125">
        <f t="shared" si="29"/>
        <v>0</v>
      </c>
      <c r="CP125">
        <v>0</v>
      </c>
      <c r="CQ125" t="s">
        <v>120</v>
      </c>
    </row>
    <row r="126" spans="1:95" ht="15.75">
      <c r="A126" t="s">
        <v>8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1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/>
      <c r="BW126">
        <v>0</v>
      </c>
      <c r="BX126">
        <v>0</v>
      </c>
      <c r="BY126" s="3">
        <v>0</v>
      </c>
      <c r="BZ126" s="6">
        <v>0</v>
      </c>
      <c r="CA126" s="6"/>
      <c r="CB126" s="6">
        <v>0</v>
      </c>
      <c r="CD126">
        <f t="shared" si="33"/>
        <v>1</v>
      </c>
      <c r="CE126" t="s">
        <v>8</v>
      </c>
      <c r="CF126">
        <f t="shared" si="32"/>
        <v>1</v>
      </c>
      <c r="CG126">
        <f t="shared" si="30"/>
        <v>1</v>
      </c>
      <c r="CH126" s="2">
        <f t="shared" si="31"/>
        <v>0.013513513513513514</v>
      </c>
      <c r="CI126" s="2">
        <f t="shared" si="26"/>
        <v>0</v>
      </c>
      <c r="CJ126" s="2">
        <f t="shared" si="27"/>
        <v>0</v>
      </c>
      <c r="CK126">
        <f t="shared" si="28"/>
        <v>0</v>
      </c>
      <c r="CL126">
        <f t="shared" si="29"/>
        <v>0</v>
      </c>
      <c r="CP126">
        <v>0</v>
      </c>
      <c r="CQ126" t="s">
        <v>114</v>
      </c>
    </row>
    <row r="127" spans="1:95" ht="15.75">
      <c r="A127" t="s">
        <v>41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1</v>
      </c>
      <c r="AS127">
        <v>0</v>
      </c>
      <c r="AT127">
        <v>0</v>
      </c>
      <c r="AU127">
        <v>0</v>
      </c>
      <c r="AV127">
        <v>0</v>
      </c>
      <c r="AW127">
        <v>1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1</v>
      </c>
      <c r="BD127">
        <v>2</v>
      </c>
      <c r="BE127">
        <v>0</v>
      </c>
      <c r="BF127">
        <v>0</v>
      </c>
      <c r="BG127">
        <v>0</v>
      </c>
      <c r="BH127">
        <v>0</v>
      </c>
      <c r="BI127">
        <v>1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/>
      <c r="BW127">
        <v>0</v>
      </c>
      <c r="BX127">
        <v>0</v>
      </c>
      <c r="BY127" s="3">
        <v>0</v>
      </c>
      <c r="BZ127" s="6">
        <v>0</v>
      </c>
      <c r="CA127" s="6"/>
      <c r="CB127" s="6">
        <v>0</v>
      </c>
      <c r="CD127">
        <f t="shared" si="33"/>
        <v>6</v>
      </c>
      <c r="CE127" t="s">
        <v>41</v>
      </c>
      <c r="CF127">
        <f t="shared" si="32"/>
        <v>2</v>
      </c>
      <c r="CG127">
        <f t="shared" si="30"/>
        <v>5</v>
      </c>
      <c r="CH127" s="2">
        <f t="shared" si="31"/>
        <v>0.08108108108108109</v>
      </c>
      <c r="CI127" s="2">
        <f t="shared" si="26"/>
        <v>0</v>
      </c>
      <c r="CJ127" s="2">
        <f t="shared" si="27"/>
        <v>0</v>
      </c>
      <c r="CK127">
        <f t="shared" si="28"/>
        <v>0</v>
      </c>
      <c r="CL127">
        <f t="shared" si="29"/>
        <v>0</v>
      </c>
      <c r="CP127">
        <v>0</v>
      </c>
      <c r="CQ127" t="s">
        <v>8</v>
      </c>
    </row>
    <row r="128" spans="1:95" ht="15.75">
      <c r="A128" t="s">
        <v>57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1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2</v>
      </c>
      <c r="AF128">
        <v>1</v>
      </c>
      <c r="AG128">
        <v>0</v>
      </c>
      <c r="AH128">
        <v>0</v>
      </c>
      <c r="AI128">
        <v>0</v>
      </c>
      <c r="AJ128">
        <v>2</v>
      </c>
      <c r="AK128">
        <v>1</v>
      </c>
      <c r="AL128">
        <v>0</v>
      </c>
      <c r="AM128">
        <v>0</v>
      </c>
      <c r="AN128">
        <v>2</v>
      </c>
      <c r="AO128">
        <v>0</v>
      </c>
      <c r="AP128">
        <v>2</v>
      </c>
      <c r="AQ128">
        <v>1</v>
      </c>
      <c r="AR128">
        <v>0</v>
      </c>
      <c r="AS128">
        <v>0</v>
      </c>
      <c r="AT128">
        <v>0</v>
      </c>
      <c r="AU128">
        <v>3</v>
      </c>
      <c r="AV128">
        <v>0</v>
      </c>
      <c r="AW128">
        <v>4</v>
      </c>
      <c r="AX128">
        <v>1</v>
      </c>
      <c r="AY128">
        <v>0</v>
      </c>
      <c r="AZ128">
        <v>0</v>
      </c>
      <c r="BA128">
        <v>0</v>
      </c>
      <c r="BB128">
        <v>2</v>
      </c>
      <c r="BC128">
        <v>0</v>
      </c>
      <c r="BD128">
        <v>4</v>
      </c>
      <c r="BE128">
        <v>1</v>
      </c>
      <c r="BF128">
        <v>3</v>
      </c>
      <c r="BG128">
        <v>0</v>
      </c>
      <c r="BH128">
        <v>0</v>
      </c>
      <c r="BI128">
        <v>0</v>
      </c>
      <c r="BJ128">
        <v>3</v>
      </c>
      <c r="BK128">
        <v>2</v>
      </c>
      <c r="BL128">
        <v>0</v>
      </c>
      <c r="BM128">
        <v>0</v>
      </c>
      <c r="BN128">
        <v>0</v>
      </c>
      <c r="BO128">
        <v>0</v>
      </c>
      <c r="BP128" s="1">
        <v>0</v>
      </c>
      <c r="BQ128" s="1">
        <v>0</v>
      </c>
      <c r="BR128" s="1">
        <v>1</v>
      </c>
      <c r="BS128" s="1">
        <v>0</v>
      </c>
      <c r="BT128" s="1">
        <v>1</v>
      </c>
      <c r="BU128" s="1">
        <v>0</v>
      </c>
      <c r="BV128" s="1"/>
      <c r="BW128">
        <v>2</v>
      </c>
      <c r="BX128">
        <v>0</v>
      </c>
      <c r="BY128" s="3">
        <v>0</v>
      </c>
      <c r="BZ128" s="6">
        <v>1</v>
      </c>
      <c r="CA128" s="6"/>
      <c r="CB128" s="6">
        <v>1</v>
      </c>
      <c r="CD128">
        <f t="shared" si="33"/>
        <v>42</v>
      </c>
      <c r="CE128" t="s">
        <v>57</v>
      </c>
      <c r="CF128">
        <f t="shared" si="32"/>
        <v>4</v>
      </c>
      <c r="CG128">
        <f t="shared" si="30"/>
        <v>21</v>
      </c>
      <c r="CH128" s="2">
        <f t="shared" si="31"/>
        <v>0.5405405405405406</v>
      </c>
      <c r="CI128" s="2">
        <f t="shared" si="26"/>
        <v>0.625</v>
      </c>
      <c r="CJ128" s="2">
        <f t="shared" si="27"/>
        <v>2</v>
      </c>
      <c r="CK128">
        <f t="shared" si="28"/>
        <v>0</v>
      </c>
      <c r="CL128">
        <f t="shared" si="29"/>
        <v>0</v>
      </c>
      <c r="CP128">
        <v>0</v>
      </c>
      <c r="CQ128" t="s">
        <v>41</v>
      </c>
    </row>
    <row r="129" spans="1:95" ht="15.75">
      <c r="A129" t="s">
        <v>10</v>
      </c>
      <c r="B129">
        <v>3</v>
      </c>
      <c r="C129">
        <v>75</v>
      </c>
      <c r="D129">
        <v>21</v>
      </c>
      <c r="E129">
        <v>24</v>
      </c>
      <c r="F129">
        <v>29</v>
      </c>
      <c r="G129">
        <v>105</v>
      </c>
      <c r="H129">
        <v>128</v>
      </c>
      <c r="I129">
        <v>20</v>
      </c>
      <c r="J129">
        <v>145</v>
      </c>
      <c r="K129">
        <v>163</v>
      </c>
      <c r="L129">
        <v>38</v>
      </c>
      <c r="M129">
        <v>118</v>
      </c>
      <c r="N129">
        <v>268</v>
      </c>
      <c r="O129">
        <v>161</v>
      </c>
      <c r="P129">
        <v>98</v>
      </c>
      <c r="Q129">
        <v>281</v>
      </c>
      <c r="R129">
        <v>135</v>
      </c>
      <c r="S129">
        <v>58</v>
      </c>
      <c r="T129">
        <v>119</v>
      </c>
      <c r="U129">
        <v>218</v>
      </c>
      <c r="V129">
        <v>196</v>
      </c>
      <c r="W129">
        <v>274</v>
      </c>
      <c r="X129">
        <v>122</v>
      </c>
      <c r="Y129">
        <v>370</v>
      </c>
      <c r="Z129">
        <v>161</v>
      </c>
      <c r="AA129">
        <v>234</v>
      </c>
      <c r="AB129">
        <v>117</v>
      </c>
      <c r="AC129">
        <v>336</v>
      </c>
      <c r="AD129">
        <v>214</v>
      </c>
      <c r="AE129">
        <v>432</v>
      </c>
      <c r="AF129">
        <v>193</v>
      </c>
      <c r="AG129">
        <v>126</v>
      </c>
      <c r="AH129">
        <v>198</v>
      </c>
      <c r="AI129">
        <v>83</v>
      </c>
      <c r="AJ129">
        <v>212</v>
      </c>
      <c r="AK129">
        <v>420</v>
      </c>
      <c r="AL129">
        <v>231</v>
      </c>
      <c r="AM129">
        <v>326</v>
      </c>
      <c r="AN129">
        <v>26</v>
      </c>
      <c r="AO129">
        <v>110</v>
      </c>
      <c r="AP129">
        <v>250</v>
      </c>
      <c r="AQ129">
        <v>505</v>
      </c>
      <c r="AR129">
        <v>493</v>
      </c>
      <c r="AS129">
        <v>164</v>
      </c>
      <c r="AT129">
        <v>206</v>
      </c>
      <c r="AU129">
        <v>354</v>
      </c>
      <c r="AV129">
        <v>77</v>
      </c>
      <c r="AW129">
        <v>437</v>
      </c>
      <c r="AX129">
        <v>155</v>
      </c>
      <c r="AY129">
        <v>283</v>
      </c>
      <c r="AZ129">
        <v>88</v>
      </c>
      <c r="BA129">
        <v>115</v>
      </c>
      <c r="BB129">
        <v>164</v>
      </c>
      <c r="BC129">
        <v>339</v>
      </c>
      <c r="BD129">
        <v>289</v>
      </c>
      <c r="BE129">
        <v>192</v>
      </c>
      <c r="BF129">
        <v>203</v>
      </c>
      <c r="BG129">
        <v>286</v>
      </c>
      <c r="BH129">
        <v>632</v>
      </c>
      <c r="BI129">
        <v>230</v>
      </c>
      <c r="BJ129">
        <v>71</v>
      </c>
      <c r="BK129">
        <v>101</v>
      </c>
      <c r="BL129">
        <v>106</v>
      </c>
      <c r="BM129">
        <v>90</v>
      </c>
      <c r="BN129">
        <v>69</v>
      </c>
      <c r="BO129">
        <v>104</v>
      </c>
      <c r="BP129" s="1">
        <v>74</v>
      </c>
      <c r="BQ129" s="1">
        <v>92</v>
      </c>
      <c r="BR129" s="1">
        <v>88</v>
      </c>
      <c r="BS129" s="1">
        <v>90</v>
      </c>
      <c r="BT129" s="1">
        <v>108</v>
      </c>
      <c r="BU129" s="1">
        <v>136</v>
      </c>
      <c r="BV129" s="1">
        <v>63</v>
      </c>
      <c r="BW129">
        <v>105</v>
      </c>
      <c r="BX129">
        <v>42</v>
      </c>
      <c r="BY129" s="3">
        <v>116</v>
      </c>
      <c r="BZ129" s="6">
        <v>51</v>
      </c>
      <c r="CA129" s="6">
        <v>54</v>
      </c>
      <c r="CB129" s="6">
        <v>103</v>
      </c>
      <c r="CC129" s="9">
        <v>9</v>
      </c>
      <c r="CD129">
        <f>SUM(B129:CC129)</f>
        <v>13722</v>
      </c>
      <c r="CE129" t="s">
        <v>10</v>
      </c>
      <c r="CF129">
        <f t="shared" si="32"/>
        <v>632</v>
      </c>
      <c r="CG129">
        <f t="shared" si="30"/>
        <v>75</v>
      </c>
      <c r="CH129" s="2">
        <f t="shared" si="31"/>
        <v>178.52</v>
      </c>
      <c r="CI129" s="2">
        <f t="shared" si="26"/>
        <v>86.8</v>
      </c>
      <c r="CJ129" s="2">
        <f t="shared" si="27"/>
        <v>136</v>
      </c>
      <c r="CK129">
        <f t="shared" si="28"/>
        <v>42</v>
      </c>
      <c r="CL129">
        <f t="shared" si="29"/>
        <v>3</v>
      </c>
      <c r="CN129" t="str">
        <f>CE129</f>
        <v>Am. Tree Sparrow</v>
      </c>
      <c r="CP129">
        <v>1</v>
      </c>
      <c r="CQ129" t="s">
        <v>57</v>
      </c>
    </row>
    <row r="130" spans="1:95" ht="15.75">
      <c r="A130" t="s">
        <v>46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4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3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1</v>
      </c>
      <c r="BC130">
        <v>0</v>
      </c>
      <c r="BD130">
        <v>0</v>
      </c>
      <c r="BE130">
        <v>0</v>
      </c>
      <c r="BF130">
        <v>3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3</v>
      </c>
      <c r="BP130" s="1">
        <v>0</v>
      </c>
      <c r="BQ130" s="1">
        <v>4</v>
      </c>
      <c r="BR130" s="1">
        <v>3</v>
      </c>
      <c r="BS130" s="1">
        <v>0</v>
      </c>
      <c r="BT130" s="1">
        <v>8</v>
      </c>
      <c r="BU130" s="1">
        <v>4</v>
      </c>
      <c r="BV130" s="1"/>
      <c r="BW130">
        <v>0</v>
      </c>
      <c r="BX130">
        <v>0</v>
      </c>
      <c r="BY130" s="3">
        <v>0</v>
      </c>
      <c r="BZ130" s="6">
        <v>0</v>
      </c>
      <c r="CA130" s="6"/>
      <c r="CB130" s="6">
        <v>0</v>
      </c>
      <c r="CD130">
        <f>SUM(B130:CB130)</f>
        <v>33</v>
      </c>
      <c r="CE130" t="s">
        <v>46</v>
      </c>
      <c r="CF130">
        <f t="shared" si="32"/>
        <v>8</v>
      </c>
      <c r="CG130">
        <f t="shared" si="30"/>
        <v>9</v>
      </c>
      <c r="CH130" s="2">
        <f t="shared" si="31"/>
        <v>0.44594594594594594</v>
      </c>
      <c r="CI130" s="2">
        <f aca="true" t="shared" si="34" ref="CI130:CI164">AVERAGE(BS130:CB130)</f>
        <v>1.5</v>
      </c>
      <c r="CJ130" s="2">
        <f aca="true" t="shared" si="35" ref="CJ130:CJ164">MAX(BS130:CB130)</f>
        <v>8</v>
      </c>
      <c r="CK130">
        <f aca="true" t="shared" si="36" ref="CK130:CK164">MIN(BS130:CB130)</f>
        <v>0</v>
      </c>
      <c r="CL130">
        <f aca="true" t="shared" si="37" ref="CL130:CL164">MIN(B130:CB130)</f>
        <v>0</v>
      </c>
      <c r="CP130">
        <v>103</v>
      </c>
      <c r="CQ130" t="s">
        <v>10</v>
      </c>
    </row>
    <row r="131" spans="1:95" ht="15.75">
      <c r="A131" t="s">
        <v>61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1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1</v>
      </c>
      <c r="AG131">
        <v>1</v>
      </c>
      <c r="AH131">
        <v>0</v>
      </c>
      <c r="AI131">
        <v>0</v>
      </c>
      <c r="AJ131">
        <v>0</v>
      </c>
      <c r="AK131">
        <v>0</v>
      </c>
      <c r="AL131">
        <v>3</v>
      </c>
      <c r="AM131">
        <v>0</v>
      </c>
      <c r="AN131">
        <v>0</v>
      </c>
      <c r="AO131">
        <v>10</v>
      </c>
      <c r="AP131">
        <v>22</v>
      </c>
      <c r="AQ131">
        <v>1</v>
      </c>
      <c r="AR131">
        <v>22</v>
      </c>
      <c r="AS131">
        <v>20</v>
      </c>
      <c r="AT131">
        <v>11</v>
      </c>
      <c r="AU131">
        <v>8</v>
      </c>
      <c r="AV131">
        <v>4</v>
      </c>
      <c r="AW131">
        <v>5</v>
      </c>
      <c r="AX131">
        <v>1</v>
      </c>
      <c r="AY131">
        <v>1</v>
      </c>
      <c r="AZ131">
        <v>0</v>
      </c>
      <c r="BA131">
        <v>2</v>
      </c>
      <c r="BB131">
        <v>4</v>
      </c>
      <c r="BC131">
        <v>0</v>
      </c>
      <c r="BD131">
        <v>15</v>
      </c>
      <c r="BE131">
        <v>0</v>
      </c>
      <c r="BF131">
        <v>1</v>
      </c>
      <c r="BG131">
        <v>7</v>
      </c>
      <c r="BH131">
        <v>5</v>
      </c>
      <c r="BI131">
        <v>3</v>
      </c>
      <c r="BJ131">
        <v>2</v>
      </c>
      <c r="BK131">
        <v>0</v>
      </c>
      <c r="BL131">
        <v>0</v>
      </c>
      <c r="BM131">
        <v>0</v>
      </c>
      <c r="BN131">
        <v>0</v>
      </c>
      <c r="BO131">
        <v>0</v>
      </c>
      <c r="BP131" s="1">
        <v>0</v>
      </c>
      <c r="BQ131" s="1">
        <v>1</v>
      </c>
      <c r="BR131" s="1">
        <v>0</v>
      </c>
      <c r="BS131" s="1">
        <v>0</v>
      </c>
      <c r="BT131" s="1">
        <v>1</v>
      </c>
      <c r="BU131" s="1">
        <v>0</v>
      </c>
      <c r="BV131" s="1">
        <v>1</v>
      </c>
      <c r="BW131">
        <v>0</v>
      </c>
      <c r="BX131">
        <v>2</v>
      </c>
      <c r="BY131" s="3">
        <v>1</v>
      </c>
      <c r="BZ131" s="6">
        <v>0</v>
      </c>
      <c r="CA131" s="6"/>
      <c r="CB131" s="6">
        <v>15</v>
      </c>
      <c r="CC131" s="9">
        <v>5</v>
      </c>
      <c r="CD131">
        <f>SUM(B131:CC131)</f>
        <v>176</v>
      </c>
      <c r="CE131" t="s">
        <v>61</v>
      </c>
      <c r="CF131">
        <f t="shared" si="32"/>
        <v>22</v>
      </c>
      <c r="CG131">
        <f t="shared" si="30"/>
        <v>27</v>
      </c>
      <c r="CH131" s="2">
        <f t="shared" si="31"/>
        <v>2.066666666666667</v>
      </c>
      <c r="CI131" s="2">
        <f t="shared" si="34"/>
        <v>2.2222222222222223</v>
      </c>
      <c r="CJ131" s="2">
        <f t="shared" si="35"/>
        <v>15</v>
      </c>
      <c r="CK131">
        <f t="shared" si="36"/>
        <v>0</v>
      </c>
      <c r="CL131">
        <f t="shared" si="37"/>
        <v>0</v>
      </c>
      <c r="CP131">
        <v>0</v>
      </c>
      <c r="CQ131" t="s">
        <v>46</v>
      </c>
    </row>
    <row r="132" spans="1:95" ht="15.75">
      <c r="A132" t="s">
        <v>155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1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1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1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/>
      <c r="BW132">
        <v>0</v>
      </c>
      <c r="BX132">
        <v>0</v>
      </c>
      <c r="BY132" s="3">
        <v>0</v>
      </c>
      <c r="BZ132" s="6">
        <v>0</v>
      </c>
      <c r="CA132" s="6"/>
      <c r="CB132" s="6">
        <v>0</v>
      </c>
      <c r="CD132">
        <f>SUM(B132:CB132)</f>
        <v>3</v>
      </c>
      <c r="CE132" t="s">
        <v>155</v>
      </c>
      <c r="CF132">
        <f t="shared" si="32"/>
        <v>1</v>
      </c>
      <c r="CG132">
        <f t="shared" si="30"/>
        <v>3</v>
      </c>
      <c r="CH132" s="2">
        <f t="shared" si="31"/>
        <v>0.04054054054054054</v>
      </c>
      <c r="CI132" s="2">
        <f t="shared" si="34"/>
        <v>0</v>
      </c>
      <c r="CJ132" s="2">
        <f t="shared" si="35"/>
        <v>0</v>
      </c>
      <c r="CK132">
        <f t="shared" si="36"/>
        <v>0</v>
      </c>
      <c r="CL132">
        <f t="shared" si="37"/>
        <v>0</v>
      </c>
      <c r="CP132">
        <v>15</v>
      </c>
      <c r="CQ132" t="s">
        <v>61</v>
      </c>
    </row>
    <row r="133" spans="1:95" ht="15.75">
      <c r="A133" t="s">
        <v>140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>
        <v>0</v>
      </c>
      <c r="AG133">
        <v>0</v>
      </c>
      <c r="AH133">
        <v>1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1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1</v>
      </c>
      <c r="BV133" s="1"/>
      <c r="BW133">
        <v>0</v>
      </c>
      <c r="BX133">
        <v>0</v>
      </c>
      <c r="BY133" s="3">
        <v>1</v>
      </c>
      <c r="BZ133" s="6">
        <v>0</v>
      </c>
      <c r="CA133" s="6">
        <v>1</v>
      </c>
      <c r="CB133" s="6">
        <v>0</v>
      </c>
      <c r="CD133">
        <f>SUM(B133:CB133)</f>
        <v>6</v>
      </c>
      <c r="CE133" t="s">
        <v>140</v>
      </c>
      <c r="CF133">
        <f t="shared" si="32"/>
        <v>1</v>
      </c>
      <c r="CG133">
        <f t="shared" si="30"/>
        <v>4</v>
      </c>
      <c r="CH133" s="2">
        <f t="shared" si="31"/>
        <v>0.05405405405405406</v>
      </c>
      <c r="CI133" s="2">
        <f t="shared" si="34"/>
        <v>0.3333333333333333</v>
      </c>
      <c r="CJ133" s="2">
        <f t="shared" si="35"/>
        <v>1</v>
      </c>
      <c r="CK133">
        <f t="shared" si="36"/>
        <v>0</v>
      </c>
      <c r="CL133">
        <f t="shared" si="37"/>
        <v>0</v>
      </c>
      <c r="CP133">
        <v>0</v>
      </c>
      <c r="CQ133" t="s">
        <v>155</v>
      </c>
    </row>
    <row r="134" spans="1:95" ht="15.75">
      <c r="A134" t="s">
        <v>63</v>
      </c>
      <c r="B134">
        <v>1</v>
      </c>
      <c r="C134">
        <v>0</v>
      </c>
      <c r="D134">
        <v>0</v>
      </c>
      <c r="E134">
        <v>0</v>
      </c>
      <c r="F134">
        <v>6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1</v>
      </c>
      <c r="Y134">
        <v>1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1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1</v>
      </c>
      <c r="BB134">
        <v>0</v>
      </c>
      <c r="BC134">
        <v>1</v>
      </c>
      <c r="BD134">
        <v>1</v>
      </c>
      <c r="BE134">
        <v>0</v>
      </c>
      <c r="BF134">
        <v>0</v>
      </c>
      <c r="BG134">
        <v>0</v>
      </c>
      <c r="BH134">
        <v>1</v>
      </c>
      <c r="BI134">
        <v>3</v>
      </c>
      <c r="BJ134">
        <v>0</v>
      </c>
      <c r="BK134">
        <v>1</v>
      </c>
      <c r="BL134">
        <v>0</v>
      </c>
      <c r="BM134">
        <v>1</v>
      </c>
      <c r="BN134">
        <v>0</v>
      </c>
      <c r="BO134">
        <v>6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1</v>
      </c>
      <c r="BV134" s="1">
        <v>2</v>
      </c>
      <c r="BW134">
        <v>0</v>
      </c>
      <c r="BX134">
        <v>0</v>
      </c>
      <c r="BY134" s="3">
        <v>1</v>
      </c>
      <c r="BZ134" s="6">
        <v>0</v>
      </c>
      <c r="CA134" s="6"/>
      <c r="CB134" s="6">
        <v>0</v>
      </c>
      <c r="CD134">
        <f>SUM(B134:CB134)</f>
        <v>29</v>
      </c>
      <c r="CE134" t="s">
        <v>63</v>
      </c>
      <c r="CF134">
        <f t="shared" si="32"/>
        <v>6</v>
      </c>
      <c r="CG134">
        <f aca="true" t="shared" si="38" ref="CG134:CG144">COUNTIF(B134:BX134,"&gt;0")</f>
        <v>15</v>
      </c>
      <c r="CH134" s="2">
        <f aca="true" t="shared" si="39" ref="CH134:CH144">AVERAGE(B134:BX134)</f>
        <v>0.37333333333333335</v>
      </c>
      <c r="CI134" s="2">
        <f t="shared" si="34"/>
        <v>0.4444444444444444</v>
      </c>
      <c r="CJ134" s="2">
        <f t="shared" si="35"/>
        <v>2</v>
      </c>
      <c r="CK134">
        <f t="shared" si="36"/>
        <v>0</v>
      </c>
      <c r="CL134">
        <f t="shared" si="37"/>
        <v>0</v>
      </c>
      <c r="CP134">
        <v>0</v>
      </c>
      <c r="CQ134" t="s">
        <v>140</v>
      </c>
    </row>
    <row r="135" spans="1:95" ht="15.75">
      <c r="A135" t="s">
        <v>147</v>
      </c>
      <c r="B135">
        <v>5</v>
      </c>
      <c r="C135">
        <v>6</v>
      </c>
      <c r="D135">
        <v>4</v>
      </c>
      <c r="E135">
        <v>0</v>
      </c>
      <c r="F135">
        <v>0</v>
      </c>
      <c r="G135">
        <v>4</v>
      </c>
      <c r="H135">
        <v>5</v>
      </c>
      <c r="I135">
        <v>2</v>
      </c>
      <c r="J135">
        <v>4</v>
      </c>
      <c r="K135">
        <v>12</v>
      </c>
      <c r="L135">
        <v>21</v>
      </c>
      <c r="M135">
        <v>12</v>
      </c>
      <c r="N135">
        <v>3</v>
      </c>
      <c r="O135">
        <v>5</v>
      </c>
      <c r="P135">
        <v>8</v>
      </c>
      <c r="Q135">
        <v>5</v>
      </c>
      <c r="R135">
        <v>3</v>
      </c>
      <c r="S135">
        <v>4</v>
      </c>
      <c r="T135">
        <v>16</v>
      </c>
      <c r="U135">
        <v>8</v>
      </c>
      <c r="V135">
        <v>5</v>
      </c>
      <c r="W135">
        <v>30</v>
      </c>
      <c r="X135">
        <v>5</v>
      </c>
      <c r="Y135">
        <v>28</v>
      </c>
      <c r="Z135">
        <v>21</v>
      </c>
      <c r="AA135">
        <v>11</v>
      </c>
      <c r="AB135">
        <v>8</v>
      </c>
      <c r="AC135">
        <v>69</v>
      </c>
      <c r="AD135">
        <v>1</v>
      </c>
      <c r="AE135">
        <v>18</v>
      </c>
      <c r="AF135">
        <v>7</v>
      </c>
      <c r="AG135">
        <v>11</v>
      </c>
      <c r="AH135">
        <v>11</v>
      </c>
      <c r="AI135">
        <v>7</v>
      </c>
      <c r="AJ135">
        <v>29</v>
      </c>
      <c r="AK135">
        <v>17</v>
      </c>
      <c r="AL135">
        <v>8</v>
      </c>
      <c r="AM135">
        <v>15</v>
      </c>
      <c r="AN135">
        <v>9</v>
      </c>
      <c r="AO135">
        <v>24</v>
      </c>
      <c r="AP135">
        <v>25</v>
      </c>
      <c r="AQ135">
        <v>26</v>
      </c>
      <c r="AR135">
        <v>55</v>
      </c>
      <c r="AS135">
        <v>28</v>
      </c>
      <c r="AT135">
        <v>67</v>
      </c>
      <c r="AU135">
        <v>41</v>
      </c>
      <c r="AV135">
        <v>77</v>
      </c>
      <c r="AW135">
        <v>38</v>
      </c>
      <c r="AX135">
        <v>42</v>
      </c>
      <c r="AY135">
        <v>69</v>
      </c>
      <c r="AZ135">
        <v>31</v>
      </c>
      <c r="BA135">
        <v>78</v>
      </c>
      <c r="BB135">
        <v>91</v>
      </c>
      <c r="BC135">
        <v>49</v>
      </c>
      <c r="BD135">
        <v>116</v>
      </c>
      <c r="BE135">
        <v>34</v>
      </c>
      <c r="BF135">
        <v>100</v>
      </c>
      <c r="BG135">
        <v>46</v>
      </c>
      <c r="BH135">
        <v>71</v>
      </c>
      <c r="BI135">
        <v>96</v>
      </c>
      <c r="BJ135">
        <v>44</v>
      </c>
      <c r="BK135">
        <v>50</v>
      </c>
      <c r="BL135">
        <v>39</v>
      </c>
      <c r="BM135">
        <v>27</v>
      </c>
      <c r="BN135">
        <v>29</v>
      </c>
      <c r="BO135">
        <v>87</v>
      </c>
      <c r="BP135" s="1">
        <v>51</v>
      </c>
      <c r="BQ135" s="1">
        <v>30</v>
      </c>
      <c r="BR135" s="1">
        <v>32</v>
      </c>
      <c r="BS135" s="1">
        <v>7</v>
      </c>
      <c r="BT135" s="1">
        <v>22</v>
      </c>
      <c r="BU135" s="1">
        <v>24</v>
      </c>
      <c r="BV135" s="1">
        <v>40</v>
      </c>
      <c r="BW135">
        <v>67</v>
      </c>
      <c r="BX135">
        <v>47</v>
      </c>
      <c r="BY135" s="3">
        <v>36</v>
      </c>
      <c r="BZ135" s="6">
        <v>23</v>
      </c>
      <c r="CA135" s="6">
        <v>65</v>
      </c>
      <c r="CB135" s="6">
        <v>46</v>
      </c>
      <c r="CC135" s="9">
        <v>48</v>
      </c>
      <c r="CD135">
        <f>SUM(B135:CC135)</f>
        <v>2455</v>
      </c>
      <c r="CE135" t="s">
        <v>147</v>
      </c>
      <c r="CF135">
        <f t="shared" si="32"/>
        <v>116</v>
      </c>
      <c r="CG135">
        <f t="shared" si="38"/>
        <v>73</v>
      </c>
      <c r="CH135" s="2">
        <f t="shared" si="39"/>
        <v>29.826666666666668</v>
      </c>
      <c r="CI135" s="2">
        <f t="shared" si="34"/>
        <v>37.7</v>
      </c>
      <c r="CJ135" s="2">
        <f t="shared" si="35"/>
        <v>67</v>
      </c>
      <c r="CK135">
        <f t="shared" si="36"/>
        <v>7</v>
      </c>
      <c r="CL135">
        <f t="shared" si="37"/>
        <v>0</v>
      </c>
      <c r="CP135">
        <v>0</v>
      </c>
      <c r="CQ135" t="s">
        <v>63</v>
      </c>
    </row>
    <row r="136" spans="1:95" ht="15.75">
      <c r="A136" t="s">
        <v>151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4</v>
      </c>
      <c r="M136">
        <v>1</v>
      </c>
      <c r="N136">
        <v>0</v>
      </c>
      <c r="O136">
        <v>3</v>
      </c>
      <c r="P136">
        <v>1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1</v>
      </c>
      <c r="Z136">
        <v>0</v>
      </c>
      <c r="AA136">
        <v>1</v>
      </c>
      <c r="AB136">
        <v>0</v>
      </c>
      <c r="AC136">
        <v>2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1</v>
      </c>
      <c r="AK136">
        <v>0</v>
      </c>
      <c r="AL136">
        <v>0</v>
      </c>
      <c r="AM136">
        <v>0</v>
      </c>
      <c r="AN136">
        <v>1</v>
      </c>
      <c r="AO136">
        <v>2</v>
      </c>
      <c r="AP136">
        <v>1</v>
      </c>
      <c r="AQ136">
        <v>3</v>
      </c>
      <c r="AR136">
        <v>0</v>
      </c>
      <c r="AS136">
        <v>0</v>
      </c>
      <c r="AT136">
        <v>2</v>
      </c>
      <c r="AU136">
        <v>6</v>
      </c>
      <c r="AV136">
        <v>4</v>
      </c>
      <c r="AW136">
        <v>7</v>
      </c>
      <c r="AX136">
        <v>8</v>
      </c>
      <c r="AY136">
        <v>3</v>
      </c>
      <c r="AZ136">
        <v>4</v>
      </c>
      <c r="BA136">
        <v>16</v>
      </c>
      <c r="BB136">
        <v>12</v>
      </c>
      <c r="BC136">
        <v>10</v>
      </c>
      <c r="BD136">
        <v>10</v>
      </c>
      <c r="BE136">
        <v>6</v>
      </c>
      <c r="BF136">
        <v>2</v>
      </c>
      <c r="BG136">
        <v>16</v>
      </c>
      <c r="BH136">
        <v>4</v>
      </c>
      <c r="BI136">
        <v>12</v>
      </c>
      <c r="BJ136">
        <v>2</v>
      </c>
      <c r="BK136">
        <v>7</v>
      </c>
      <c r="BL136">
        <v>2</v>
      </c>
      <c r="BM136">
        <v>4</v>
      </c>
      <c r="BN136">
        <v>3</v>
      </c>
      <c r="BO136">
        <v>1</v>
      </c>
      <c r="BP136" s="1">
        <v>3</v>
      </c>
      <c r="BQ136" s="1">
        <v>1</v>
      </c>
      <c r="BR136" s="1">
        <v>3</v>
      </c>
      <c r="BS136" s="1">
        <v>0</v>
      </c>
      <c r="BT136" s="1">
        <v>6</v>
      </c>
      <c r="BU136" s="1">
        <v>2</v>
      </c>
      <c r="BV136" s="1">
        <v>4</v>
      </c>
      <c r="BW136">
        <v>14</v>
      </c>
      <c r="BX136">
        <v>5</v>
      </c>
      <c r="BY136" s="3">
        <v>0</v>
      </c>
      <c r="BZ136" s="6">
        <v>2</v>
      </c>
      <c r="CA136" s="6">
        <v>1</v>
      </c>
      <c r="CB136" s="6">
        <v>3</v>
      </c>
      <c r="CD136">
        <f>SUM(B136:CB136)</f>
        <v>206</v>
      </c>
      <c r="CE136" t="s">
        <v>151</v>
      </c>
      <c r="CF136">
        <f t="shared" si="32"/>
        <v>16</v>
      </c>
      <c r="CG136">
        <f t="shared" si="38"/>
        <v>42</v>
      </c>
      <c r="CH136" s="2">
        <f t="shared" si="39"/>
        <v>2.6666666666666665</v>
      </c>
      <c r="CI136" s="2">
        <f t="shared" si="34"/>
        <v>3.7</v>
      </c>
      <c r="CJ136" s="2">
        <f t="shared" si="35"/>
        <v>14</v>
      </c>
      <c r="CK136">
        <f t="shared" si="36"/>
        <v>0</v>
      </c>
      <c r="CL136">
        <f t="shared" si="37"/>
        <v>0</v>
      </c>
      <c r="CP136">
        <v>46</v>
      </c>
      <c r="CQ136" t="s">
        <v>147</v>
      </c>
    </row>
    <row r="137" spans="1:95" ht="15.75">
      <c r="A137" t="s">
        <v>158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6</v>
      </c>
      <c r="L137">
        <v>3</v>
      </c>
      <c r="M137">
        <v>1</v>
      </c>
      <c r="N137">
        <v>4</v>
      </c>
      <c r="O137">
        <v>0</v>
      </c>
      <c r="P137">
        <v>2</v>
      </c>
      <c r="Q137">
        <v>0</v>
      </c>
      <c r="R137">
        <v>1</v>
      </c>
      <c r="S137">
        <v>0</v>
      </c>
      <c r="T137">
        <v>0</v>
      </c>
      <c r="U137">
        <v>3</v>
      </c>
      <c r="V137">
        <v>6</v>
      </c>
      <c r="W137">
        <v>17</v>
      </c>
      <c r="X137">
        <v>2</v>
      </c>
      <c r="Y137">
        <v>2</v>
      </c>
      <c r="Z137">
        <v>9</v>
      </c>
      <c r="AA137">
        <v>3</v>
      </c>
      <c r="AB137">
        <v>0</v>
      </c>
      <c r="AC137">
        <v>4</v>
      </c>
      <c r="AD137">
        <v>17</v>
      </c>
      <c r="AE137">
        <v>17</v>
      </c>
      <c r="AF137">
        <v>45</v>
      </c>
      <c r="AG137">
        <v>32</v>
      </c>
      <c r="AH137">
        <v>58</v>
      </c>
      <c r="AI137">
        <v>10</v>
      </c>
      <c r="AJ137">
        <v>45</v>
      </c>
      <c r="AK137">
        <v>111</v>
      </c>
      <c r="AL137">
        <v>37</v>
      </c>
      <c r="AM137">
        <v>58</v>
      </c>
      <c r="AN137">
        <v>59</v>
      </c>
      <c r="AO137">
        <v>129</v>
      </c>
      <c r="AP137">
        <v>348</v>
      </c>
      <c r="AQ137">
        <v>536</v>
      </c>
      <c r="AR137">
        <v>334</v>
      </c>
      <c r="AS137">
        <v>230</v>
      </c>
      <c r="AT137">
        <v>682</v>
      </c>
      <c r="AU137">
        <v>324</v>
      </c>
      <c r="AV137">
        <v>526</v>
      </c>
      <c r="AW137">
        <v>291</v>
      </c>
      <c r="AX137">
        <v>170</v>
      </c>
      <c r="AY137">
        <v>217</v>
      </c>
      <c r="AZ137">
        <v>247</v>
      </c>
      <c r="BA137">
        <v>332</v>
      </c>
      <c r="BB137">
        <v>323</v>
      </c>
      <c r="BC137">
        <v>350</v>
      </c>
      <c r="BD137">
        <v>400</v>
      </c>
      <c r="BE137">
        <v>258</v>
      </c>
      <c r="BF137">
        <v>407</v>
      </c>
      <c r="BG137">
        <v>656</v>
      </c>
      <c r="BH137">
        <v>348</v>
      </c>
      <c r="BI137">
        <v>320</v>
      </c>
      <c r="BJ137">
        <v>469</v>
      </c>
      <c r="BK137">
        <v>336</v>
      </c>
      <c r="BL137">
        <v>276</v>
      </c>
      <c r="BM137">
        <v>244</v>
      </c>
      <c r="BN137">
        <v>389</v>
      </c>
      <c r="BO137">
        <v>333</v>
      </c>
      <c r="BP137" s="1">
        <v>225</v>
      </c>
      <c r="BQ137" s="1">
        <v>96</v>
      </c>
      <c r="BR137" s="1">
        <v>200</v>
      </c>
      <c r="BS137" s="1">
        <v>87</v>
      </c>
      <c r="BT137" s="1">
        <v>211</v>
      </c>
      <c r="BU137" s="1">
        <v>246</v>
      </c>
      <c r="BV137" s="1">
        <v>232</v>
      </c>
      <c r="BW137">
        <v>405</v>
      </c>
      <c r="BX137">
        <v>349</v>
      </c>
      <c r="BY137" s="3">
        <v>365</v>
      </c>
      <c r="BZ137" s="6">
        <v>396</v>
      </c>
      <c r="CA137" s="6">
        <v>357</v>
      </c>
      <c r="CB137" s="6">
        <v>384</v>
      </c>
      <c r="CC137" s="9">
        <v>232</v>
      </c>
      <c r="CD137">
        <f>SUM(B137:CC137)</f>
        <v>13812</v>
      </c>
      <c r="CE137" t="s">
        <v>158</v>
      </c>
      <c r="CF137">
        <f t="shared" si="32"/>
        <v>682</v>
      </c>
      <c r="CG137">
        <f t="shared" si="38"/>
        <v>61</v>
      </c>
      <c r="CH137" s="2">
        <f t="shared" si="39"/>
        <v>161.04</v>
      </c>
      <c r="CI137" s="2">
        <f t="shared" si="34"/>
        <v>303.2</v>
      </c>
      <c r="CJ137" s="2">
        <f t="shared" si="35"/>
        <v>405</v>
      </c>
      <c r="CK137">
        <f t="shared" si="36"/>
        <v>87</v>
      </c>
      <c r="CL137">
        <f t="shared" si="37"/>
        <v>0</v>
      </c>
      <c r="CP137">
        <v>3</v>
      </c>
      <c r="CQ137" t="s">
        <v>151</v>
      </c>
    </row>
    <row r="138" spans="1:95" ht="15.75">
      <c r="A138" t="s">
        <v>157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1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1</v>
      </c>
      <c r="AO138">
        <v>2</v>
      </c>
      <c r="AP138">
        <v>1</v>
      </c>
      <c r="AQ138">
        <v>7</v>
      </c>
      <c r="AR138">
        <v>2</v>
      </c>
      <c r="AS138">
        <v>6</v>
      </c>
      <c r="AT138">
        <v>3</v>
      </c>
      <c r="AU138">
        <v>9</v>
      </c>
      <c r="AV138">
        <v>0</v>
      </c>
      <c r="AW138">
        <v>0</v>
      </c>
      <c r="AX138">
        <v>1</v>
      </c>
      <c r="AY138">
        <v>0</v>
      </c>
      <c r="AZ138">
        <v>2</v>
      </c>
      <c r="BA138">
        <v>2</v>
      </c>
      <c r="BB138">
        <v>0</v>
      </c>
      <c r="BC138">
        <v>1</v>
      </c>
      <c r="BD138">
        <v>7</v>
      </c>
      <c r="BE138">
        <v>0</v>
      </c>
      <c r="BF138">
        <v>9</v>
      </c>
      <c r="BG138">
        <v>7</v>
      </c>
      <c r="BH138">
        <v>8</v>
      </c>
      <c r="BI138">
        <v>54</v>
      </c>
      <c r="BJ138">
        <v>1</v>
      </c>
      <c r="BK138">
        <v>2</v>
      </c>
      <c r="BL138">
        <v>2</v>
      </c>
      <c r="BM138">
        <v>7</v>
      </c>
      <c r="BN138">
        <v>0</v>
      </c>
      <c r="BO138">
        <v>10</v>
      </c>
      <c r="BP138" s="1">
        <v>3</v>
      </c>
      <c r="BQ138" s="1">
        <v>2</v>
      </c>
      <c r="BR138" s="1">
        <v>4</v>
      </c>
      <c r="BS138" s="1">
        <v>0</v>
      </c>
      <c r="BT138" s="1">
        <v>7</v>
      </c>
      <c r="BU138" s="1">
        <v>1</v>
      </c>
      <c r="BV138" s="1">
        <v>2</v>
      </c>
      <c r="BW138">
        <v>14</v>
      </c>
      <c r="BX138">
        <v>17</v>
      </c>
      <c r="BY138" s="3">
        <v>3</v>
      </c>
      <c r="BZ138" s="6">
        <v>2</v>
      </c>
      <c r="CA138" s="6">
        <v>10</v>
      </c>
      <c r="CB138" s="6">
        <v>12</v>
      </c>
      <c r="CD138">
        <f>SUM(B138:CB138)</f>
        <v>223</v>
      </c>
      <c r="CE138" t="s">
        <v>157</v>
      </c>
      <c r="CF138">
        <f t="shared" si="32"/>
        <v>54</v>
      </c>
      <c r="CG138">
        <f t="shared" si="38"/>
        <v>32</v>
      </c>
      <c r="CH138" s="2">
        <f t="shared" si="39"/>
        <v>2.6133333333333333</v>
      </c>
      <c r="CI138" s="2">
        <f t="shared" si="34"/>
        <v>6.8</v>
      </c>
      <c r="CJ138" s="2">
        <f t="shared" si="35"/>
        <v>17</v>
      </c>
      <c r="CK138">
        <f t="shared" si="36"/>
        <v>0</v>
      </c>
      <c r="CL138">
        <f t="shared" si="37"/>
        <v>0</v>
      </c>
      <c r="CP138">
        <v>384</v>
      </c>
      <c r="CQ138" t="s">
        <v>158</v>
      </c>
    </row>
    <row r="139" spans="1:95" ht="15.75">
      <c r="A139" t="s">
        <v>148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4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 s="1">
        <v>2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5</v>
      </c>
      <c r="BW139">
        <v>30</v>
      </c>
      <c r="BX139">
        <v>31</v>
      </c>
      <c r="BY139" s="3"/>
      <c r="BZ139" s="6">
        <v>1</v>
      </c>
      <c r="CA139" s="6"/>
      <c r="CB139" s="6">
        <v>0</v>
      </c>
      <c r="CD139">
        <f>SUM(B139:CB139)</f>
        <v>73</v>
      </c>
      <c r="CE139" t="s">
        <v>148</v>
      </c>
      <c r="CF139">
        <f t="shared" si="32"/>
        <v>31</v>
      </c>
      <c r="CG139">
        <f t="shared" si="38"/>
        <v>5</v>
      </c>
      <c r="CH139" s="2">
        <f t="shared" si="39"/>
        <v>0.96</v>
      </c>
      <c r="CI139" s="2">
        <f t="shared" si="34"/>
        <v>8.375</v>
      </c>
      <c r="CJ139" s="2">
        <f t="shared" si="35"/>
        <v>31</v>
      </c>
      <c r="CK139">
        <f t="shared" si="36"/>
        <v>0</v>
      </c>
      <c r="CL139">
        <f t="shared" si="37"/>
        <v>0</v>
      </c>
      <c r="CP139">
        <v>12</v>
      </c>
      <c r="CQ139" t="s">
        <v>157</v>
      </c>
    </row>
    <row r="140" spans="1:95" ht="15.75">
      <c r="A140" t="s">
        <v>50</v>
      </c>
      <c r="B140">
        <v>7</v>
      </c>
      <c r="C140">
        <v>60</v>
      </c>
      <c r="D140">
        <v>31</v>
      </c>
      <c r="E140">
        <v>4</v>
      </c>
      <c r="F140">
        <v>34</v>
      </c>
      <c r="G140">
        <v>49</v>
      </c>
      <c r="H140">
        <v>103</v>
      </c>
      <c r="I140">
        <v>15</v>
      </c>
      <c r="J140">
        <v>106</v>
      </c>
      <c r="K140">
        <v>152</v>
      </c>
      <c r="L140">
        <v>67</v>
      </c>
      <c r="M140">
        <v>47</v>
      </c>
      <c r="N140">
        <v>141</v>
      </c>
      <c r="O140">
        <v>120</v>
      </c>
      <c r="P140">
        <v>114</v>
      </c>
      <c r="Q140">
        <v>88</v>
      </c>
      <c r="R140">
        <v>137</v>
      </c>
      <c r="S140">
        <v>86</v>
      </c>
      <c r="T140">
        <v>191</v>
      </c>
      <c r="U140">
        <v>15</v>
      </c>
      <c r="V140">
        <v>162</v>
      </c>
      <c r="W140">
        <v>244</v>
      </c>
      <c r="X140">
        <v>50</v>
      </c>
      <c r="Y140">
        <v>108</v>
      </c>
      <c r="Z140">
        <v>135</v>
      </c>
      <c r="AA140">
        <v>30</v>
      </c>
      <c r="AB140">
        <v>357</v>
      </c>
      <c r="AC140">
        <v>179</v>
      </c>
      <c r="AD140">
        <v>73</v>
      </c>
      <c r="AE140">
        <v>244</v>
      </c>
      <c r="AF140">
        <v>157</v>
      </c>
      <c r="AG140">
        <v>194</v>
      </c>
      <c r="AH140">
        <v>295</v>
      </c>
      <c r="AI140">
        <v>243</v>
      </c>
      <c r="AJ140">
        <v>367</v>
      </c>
      <c r="AK140">
        <v>523</v>
      </c>
      <c r="AL140">
        <v>285</v>
      </c>
      <c r="AM140">
        <v>411</v>
      </c>
      <c r="AN140">
        <v>214</v>
      </c>
      <c r="AO140">
        <v>406</v>
      </c>
      <c r="AP140">
        <v>355</v>
      </c>
      <c r="AQ140">
        <v>505</v>
      </c>
      <c r="AR140">
        <v>553</v>
      </c>
      <c r="AS140">
        <v>353</v>
      </c>
      <c r="AT140">
        <v>773</v>
      </c>
      <c r="AU140">
        <v>908</v>
      </c>
      <c r="AV140">
        <v>583</v>
      </c>
      <c r="AW140">
        <v>501</v>
      </c>
      <c r="AX140">
        <v>490</v>
      </c>
      <c r="AY140">
        <v>860</v>
      </c>
      <c r="AZ140">
        <v>493</v>
      </c>
      <c r="BA140">
        <v>583</v>
      </c>
      <c r="BB140">
        <v>858</v>
      </c>
      <c r="BC140">
        <v>957</v>
      </c>
      <c r="BD140">
        <v>1045</v>
      </c>
      <c r="BE140">
        <v>446</v>
      </c>
      <c r="BF140">
        <v>1235</v>
      </c>
      <c r="BG140">
        <v>980</v>
      </c>
      <c r="BH140">
        <v>973</v>
      </c>
      <c r="BI140">
        <v>887</v>
      </c>
      <c r="BJ140">
        <v>481</v>
      </c>
      <c r="BK140">
        <v>607</v>
      </c>
      <c r="BL140">
        <v>482</v>
      </c>
      <c r="BM140">
        <v>594</v>
      </c>
      <c r="BN140">
        <v>715</v>
      </c>
      <c r="BO140">
        <v>745</v>
      </c>
      <c r="BP140" s="1">
        <v>665</v>
      </c>
      <c r="BQ140" s="1">
        <v>290</v>
      </c>
      <c r="BR140" s="1">
        <v>527</v>
      </c>
      <c r="BS140" s="1">
        <v>326</v>
      </c>
      <c r="BT140" s="1">
        <v>818</v>
      </c>
      <c r="BU140" s="1">
        <v>644</v>
      </c>
      <c r="BV140" s="1">
        <v>468</v>
      </c>
      <c r="BW140">
        <v>661</v>
      </c>
      <c r="BX140">
        <v>521</v>
      </c>
      <c r="BY140" s="3">
        <v>653</v>
      </c>
      <c r="BZ140" s="6">
        <v>487</v>
      </c>
      <c r="CA140" s="6">
        <v>811</v>
      </c>
      <c r="CB140" s="6">
        <v>543</v>
      </c>
      <c r="CC140" s="9">
        <v>517</v>
      </c>
      <c r="CD140">
        <f>SUM(B140:CC140)</f>
        <v>32137</v>
      </c>
      <c r="CE140" t="s">
        <v>50</v>
      </c>
      <c r="CF140">
        <f t="shared" si="32"/>
        <v>1235</v>
      </c>
      <c r="CG140">
        <f t="shared" si="38"/>
        <v>75</v>
      </c>
      <c r="CH140" s="2">
        <f t="shared" si="39"/>
        <v>388.3466666666667</v>
      </c>
      <c r="CI140" s="2">
        <f t="shared" si="34"/>
        <v>593.2</v>
      </c>
      <c r="CJ140" s="2">
        <f t="shared" si="35"/>
        <v>818</v>
      </c>
      <c r="CK140">
        <f t="shared" si="36"/>
        <v>326</v>
      </c>
      <c r="CL140">
        <f t="shared" si="37"/>
        <v>4</v>
      </c>
      <c r="CP140">
        <v>0</v>
      </c>
      <c r="CQ140" t="s">
        <v>148</v>
      </c>
    </row>
    <row r="141" spans="1:95" ht="15.75">
      <c r="A141" t="s">
        <v>113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2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1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/>
      <c r="BW141">
        <v>0</v>
      </c>
      <c r="BX141">
        <v>0</v>
      </c>
      <c r="BY141" s="3">
        <v>0</v>
      </c>
      <c r="BZ141" s="6">
        <v>0</v>
      </c>
      <c r="CA141" s="6"/>
      <c r="CB141" s="6">
        <v>0</v>
      </c>
      <c r="CD141">
        <f>SUM(B141:CB141)</f>
        <v>3</v>
      </c>
      <c r="CE141" t="s">
        <v>113</v>
      </c>
      <c r="CF141">
        <f t="shared" si="32"/>
        <v>2</v>
      </c>
      <c r="CG141">
        <f t="shared" si="38"/>
        <v>2</v>
      </c>
      <c r="CH141" s="2">
        <f t="shared" si="39"/>
        <v>0.04054054054054054</v>
      </c>
      <c r="CI141" s="2">
        <f t="shared" si="34"/>
        <v>0</v>
      </c>
      <c r="CJ141" s="2">
        <f t="shared" si="35"/>
        <v>0</v>
      </c>
      <c r="CK141">
        <f t="shared" si="36"/>
        <v>0</v>
      </c>
      <c r="CL141">
        <f t="shared" si="37"/>
        <v>0</v>
      </c>
      <c r="CP141">
        <v>543</v>
      </c>
      <c r="CQ141" t="s">
        <v>50</v>
      </c>
    </row>
    <row r="142" spans="1:95" ht="15.75">
      <c r="A142" t="s">
        <v>87</v>
      </c>
      <c r="B142">
        <v>0</v>
      </c>
      <c r="C142">
        <v>3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2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13</v>
      </c>
      <c r="AL142">
        <v>8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1</v>
      </c>
      <c r="BN142">
        <v>0</v>
      </c>
      <c r="BO142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/>
      <c r="BW142">
        <v>0</v>
      </c>
      <c r="BX142">
        <v>0</v>
      </c>
      <c r="BY142" s="3">
        <v>0</v>
      </c>
      <c r="BZ142" s="6">
        <v>0</v>
      </c>
      <c r="CA142" s="6"/>
      <c r="CB142" s="6">
        <v>0</v>
      </c>
      <c r="CD142">
        <f>SUM(B142:CB142)</f>
        <v>27</v>
      </c>
      <c r="CE142" t="s">
        <v>87</v>
      </c>
      <c r="CF142">
        <f t="shared" si="32"/>
        <v>13</v>
      </c>
      <c r="CG142">
        <f t="shared" si="38"/>
        <v>5</v>
      </c>
      <c r="CH142" s="2">
        <f t="shared" si="39"/>
        <v>0.36486486486486486</v>
      </c>
      <c r="CI142" s="2">
        <f t="shared" si="34"/>
        <v>0</v>
      </c>
      <c r="CJ142" s="2">
        <f t="shared" si="35"/>
        <v>0</v>
      </c>
      <c r="CK142">
        <f t="shared" si="36"/>
        <v>0</v>
      </c>
      <c r="CL142">
        <f t="shared" si="37"/>
        <v>0</v>
      </c>
      <c r="CP142">
        <v>0</v>
      </c>
      <c r="CQ142" t="s">
        <v>113</v>
      </c>
    </row>
    <row r="143" spans="1:95" ht="15.75">
      <c r="A143" t="s">
        <v>144</v>
      </c>
      <c r="B143">
        <v>0</v>
      </c>
      <c r="C143">
        <v>10</v>
      </c>
      <c r="D143">
        <v>30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10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1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25</v>
      </c>
      <c r="AG143">
        <v>0</v>
      </c>
      <c r="AH143">
        <v>0</v>
      </c>
      <c r="AI143">
        <v>0</v>
      </c>
      <c r="AJ143">
        <v>0</v>
      </c>
      <c r="AK143">
        <v>23</v>
      </c>
      <c r="AL143">
        <v>21</v>
      </c>
      <c r="AM143">
        <v>4</v>
      </c>
      <c r="AN143">
        <v>0</v>
      </c>
      <c r="AO143">
        <v>0</v>
      </c>
      <c r="AP143">
        <v>0</v>
      </c>
      <c r="AQ143">
        <v>3</v>
      </c>
      <c r="AR143">
        <v>0</v>
      </c>
      <c r="AS143">
        <v>0</v>
      </c>
      <c r="AT143">
        <v>8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30</v>
      </c>
      <c r="BN143">
        <v>0</v>
      </c>
      <c r="BO143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/>
      <c r="BW143">
        <v>0</v>
      </c>
      <c r="BX143">
        <v>0</v>
      </c>
      <c r="BY143" s="3">
        <v>0</v>
      </c>
      <c r="BZ143" s="6">
        <v>0</v>
      </c>
      <c r="CA143" s="6"/>
      <c r="CB143" s="6">
        <v>0</v>
      </c>
      <c r="CD143">
        <f>SUM(B143:CB143)</f>
        <v>165</v>
      </c>
      <c r="CE143" t="s">
        <v>144</v>
      </c>
      <c r="CF143">
        <f t="shared" si="32"/>
        <v>30</v>
      </c>
      <c r="CG143">
        <f t="shared" si="38"/>
        <v>11</v>
      </c>
      <c r="CH143" s="2">
        <f t="shared" si="39"/>
        <v>2.22972972972973</v>
      </c>
      <c r="CI143" s="2">
        <f t="shared" si="34"/>
        <v>0</v>
      </c>
      <c r="CJ143" s="2">
        <f t="shared" si="35"/>
        <v>0</v>
      </c>
      <c r="CK143">
        <f t="shared" si="36"/>
        <v>0</v>
      </c>
      <c r="CL143">
        <f t="shared" si="37"/>
        <v>0</v>
      </c>
      <c r="CP143">
        <v>0</v>
      </c>
      <c r="CQ143" t="s">
        <v>87</v>
      </c>
    </row>
    <row r="144" spans="1:95" ht="15.75">
      <c r="A144" t="s">
        <v>98</v>
      </c>
      <c r="B144">
        <v>9</v>
      </c>
      <c r="C144">
        <v>4</v>
      </c>
      <c r="D144">
        <v>3</v>
      </c>
      <c r="E144">
        <v>16</v>
      </c>
      <c r="F144">
        <v>10</v>
      </c>
      <c r="G144">
        <v>18</v>
      </c>
      <c r="H144">
        <v>5</v>
      </c>
      <c r="I144">
        <v>2</v>
      </c>
      <c r="J144">
        <v>24</v>
      </c>
      <c r="K144">
        <v>23</v>
      </c>
      <c r="L144">
        <v>14</v>
      </c>
      <c r="M144">
        <v>24</v>
      </c>
      <c r="N144">
        <v>17</v>
      </c>
      <c r="O144">
        <v>18</v>
      </c>
      <c r="P144">
        <v>10</v>
      </c>
      <c r="Q144">
        <v>28</v>
      </c>
      <c r="R144">
        <v>24</v>
      </c>
      <c r="S144">
        <v>23</v>
      </c>
      <c r="T144">
        <v>35</v>
      </c>
      <c r="U144">
        <v>40</v>
      </c>
      <c r="V144">
        <v>58</v>
      </c>
      <c r="W144">
        <v>46</v>
      </c>
      <c r="X144">
        <v>38</v>
      </c>
      <c r="Y144">
        <v>52</v>
      </c>
      <c r="Z144">
        <v>38</v>
      </c>
      <c r="AA144">
        <v>34</v>
      </c>
      <c r="AB144">
        <v>40</v>
      </c>
      <c r="AC144">
        <v>51</v>
      </c>
      <c r="AD144">
        <v>66</v>
      </c>
      <c r="AE144">
        <v>63</v>
      </c>
      <c r="AF144">
        <v>82</v>
      </c>
      <c r="AG144">
        <v>57</v>
      </c>
      <c r="AH144">
        <v>38</v>
      </c>
      <c r="AI144">
        <v>56</v>
      </c>
      <c r="AJ144">
        <v>74</v>
      </c>
      <c r="AK144">
        <v>88</v>
      </c>
      <c r="AL144">
        <v>58</v>
      </c>
      <c r="AM144">
        <v>54</v>
      </c>
      <c r="AN144">
        <v>19</v>
      </c>
      <c r="AO144">
        <v>98</v>
      </c>
      <c r="AP144">
        <v>140</v>
      </c>
      <c r="AQ144">
        <v>155</v>
      </c>
      <c r="AR144">
        <v>212</v>
      </c>
      <c r="AS144">
        <v>114</v>
      </c>
      <c r="AT144">
        <v>180</v>
      </c>
      <c r="AU144">
        <v>203</v>
      </c>
      <c r="AV144">
        <v>219</v>
      </c>
      <c r="AW144">
        <v>270</v>
      </c>
      <c r="AX144">
        <v>207</v>
      </c>
      <c r="AY144">
        <v>238</v>
      </c>
      <c r="AZ144">
        <v>156</v>
      </c>
      <c r="BA144">
        <v>366</v>
      </c>
      <c r="BB144">
        <v>305</v>
      </c>
      <c r="BC144">
        <v>313</v>
      </c>
      <c r="BD144">
        <v>257</v>
      </c>
      <c r="BE144">
        <v>257</v>
      </c>
      <c r="BF144">
        <v>231</v>
      </c>
      <c r="BG144">
        <v>186</v>
      </c>
      <c r="BH144">
        <v>219</v>
      </c>
      <c r="BI144">
        <v>240</v>
      </c>
      <c r="BJ144">
        <v>262</v>
      </c>
      <c r="BK144">
        <v>270</v>
      </c>
      <c r="BL144">
        <v>213</v>
      </c>
      <c r="BM144">
        <v>265</v>
      </c>
      <c r="BN144">
        <v>205</v>
      </c>
      <c r="BO144">
        <v>165</v>
      </c>
      <c r="BP144" s="1">
        <v>250</v>
      </c>
      <c r="BQ144" s="1">
        <v>75</v>
      </c>
      <c r="BR144" s="1">
        <v>158</v>
      </c>
      <c r="BS144" s="1">
        <v>104</v>
      </c>
      <c r="BT144" s="1">
        <v>146</v>
      </c>
      <c r="BU144" s="1">
        <v>223</v>
      </c>
      <c r="BV144" s="1">
        <v>146</v>
      </c>
      <c r="BW144">
        <v>229</v>
      </c>
      <c r="BX144">
        <v>170</v>
      </c>
      <c r="BY144" s="3">
        <v>198</v>
      </c>
      <c r="BZ144" s="6">
        <v>181</v>
      </c>
      <c r="CA144" s="6">
        <v>264</v>
      </c>
      <c r="CB144" s="6">
        <v>180</v>
      </c>
      <c r="CC144" s="9">
        <v>182</v>
      </c>
      <c r="CD144">
        <f>SUM(B144:CC144)</f>
        <v>9811</v>
      </c>
      <c r="CE144" t="s">
        <v>98</v>
      </c>
      <c r="CF144">
        <f t="shared" si="32"/>
        <v>366</v>
      </c>
      <c r="CG144">
        <f t="shared" si="38"/>
        <v>75</v>
      </c>
      <c r="CH144" s="2">
        <f t="shared" si="39"/>
        <v>117.41333333333333</v>
      </c>
      <c r="CI144" s="2">
        <f t="shared" si="34"/>
        <v>184.1</v>
      </c>
      <c r="CJ144" s="2">
        <f t="shared" si="35"/>
        <v>264</v>
      </c>
      <c r="CK144">
        <f t="shared" si="36"/>
        <v>104</v>
      </c>
      <c r="CL144">
        <f t="shared" si="37"/>
        <v>2</v>
      </c>
      <c r="CN144" t="s">
        <v>182</v>
      </c>
      <c r="CP144">
        <v>0</v>
      </c>
      <c r="CQ144" t="s">
        <v>144</v>
      </c>
    </row>
    <row r="145" spans="1:95" ht="15.75">
      <c r="A145" t="s">
        <v>182</v>
      </c>
      <c r="BP145" s="1"/>
      <c r="BQ145" s="1"/>
      <c r="BR145" s="1"/>
      <c r="BS145" s="1"/>
      <c r="BT145" s="1"/>
      <c r="BU145" s="1"/>
      <c r="BV145" s="1"/>
      <c r="BY145" s="3">
        <v>1</v>
      </c>
      <c r="BZ145" s="6">
        <v>0</v>
      </c>
      <c r="CA145" s="6"/>
      <c r="CB145" s="6">
        <v>0</v>
      </c>
      <c r="CD145">
        <f>SUM(B145:CB145)</f>
        <v>1</v>
      </c>
      <c r="CE145" t="s">
        <v>182</v>
      </c>
      <c r="CF145">
        <f t="shared" si="32"/>
        <v>1</v>
      </c>
      <c r="CG145">
        <f aca="true" t="shared" si="40" ref="CG145:CG165">COUNTIF(B146:BX146,"&gt;0")</f>
        <v>1</v>
      </c>
      <c r="CH145" s="2">
        <f aca="true" t="shared" si="41" ref="CH145:CH165">AVERAGE(B146:BX146)</f>
        <v>0.013513513513513514</v>
      </c>
      <c r="CI145" s="2">
        <f t="shared" si="34"/>
        <v>0.3333333333333333</v>
      </c>
      <c r="CJ145" s="2">
        <f t="shared" si="35"/>
        <v>1</v>
      </c>
      <c r="CK145">
        <f t="shared" si="36"/>
        <v>0</v>
      </c>
      <c r="CL145">
        <f t="shared" si="37"/>
        <v>0</v>
      </c>
      <c r="CP145">
        <v>0</v>
      </c>
      <c r="CQ145" t="s">
        <v>182</v>
      </c>
    </row>
    <row r="146" spans="1:95" ht="15.75">
      <c r="A146" t="s">
        <v>51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1</v>
      </c>
      <c r="BL146">
        <v>0</v>
      </c>
      <c r="BM146">
        <v>0</v>
      </c>
      <c r="BN146">
        <v>0</v>
      </c>
      <c r="BO146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/>
      <c r="BW146">
        <v>0</v>
      </c>
      <c r="BX146">
        <v>0</v>
      </c>
      <c r="BY146" s="3">
        <v>0</v>
      </c>
      <c r="BZ146" s="6">
        <v>0</v>
      </c>
      <c r="CA146" s="6"/>
      <c r="CB146" s="6">
        <v>0</v>
      </c>
      <c r="CD146">
        <f>SUM(B146:CB146)</f>
        <v>1</v>
      </c>
      <c r="CE146" t="s">
        <v>51</v>
      </c>
      <c r="CF146">
        <f t="shared" si="32"/>
        <v>1</v>
      </c>
      <c r="CG146">
        <f t="shared" si="40"/>
        <v>43</v>
      </c>
      <c r="CH146" s="2">
        <f t="shared" si="41"/>
        <v>10.613333333333333</v>
      </c>
      <c r="CI146" s="2">
        <f t="shared" si="34"/>
        <v>0</v>
      </c>
      <c r="CJ146" s="2">
        <f t="shared" si="35"/>
        <v>0</v>
      </c>
      <c r="CK146">
        <f t="shared" si="36"/>
        <v>0</v>
      </c>
      <c r="CL146">
        <f t="shared" si="37"/>
        <v>0</v>
      </c>
      <c r="CP146">
        <v>180</v>
      </c>
      <c r="CQ146" t="s">
        <v>98</v>
      </c>
    </row>
    <row r="147" spans="1:95" ht="15.75">
      <c r="A147" t="s">
        <v>129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1</v>
      </c>
      <c r="P147">
        <v>36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9</v>
      </c>
      <c r="Z147">
        <v>6</v>
      </c>
      <c r="AA147">
        <v>3</v>
      </c>
      <c r="AB147">
        <v>0</v>
      </c>
      <c r="AC147">
        <v>13</v>
      </c>
      <c r="AD147">
        <v>0</v>
      </c>
      <c r="AE147">
        <v>5</v>
      </c>
      <c r="AF147">
        <v>1</v>
      </c>
      <c r="AG147">
        <v>0</v>
      </c>
      <c r="AH147">
        <v>2</v>
      </c>
      <c r="AI147">
        <v>100</v>
      </c>
      <c r="AJ147">
        <v>4</v>
      </c>
      <c r="AK147">
        <v>9</v>
      </c>
      <c r="AL147">
        <v>0</v>
      </c>
      <c r="AM147">
        <v>3</v>
      </c>
      <c r="AN147">
        <v>10</v>
      </c>
      <c r="AO147">
        <v>13</v>
      </c>
      <c r="AP147">
        <v>1</v>
      </c>
      <c r="AQ147">
        <v>10</v>
      </c>
      <c r="AR147">
        <v>7</v>
      </c>
      <c r="AS147">
        <v>11</v>
      </c>
      <c r="AT147">
        <v>3</v>
      </c>
      <c r="AU147">
        <v>25</v>
      </c>
      <c r="AV147">
        <v>0</v>
      </c>
      <c r="AW147">
        <v>9</v>
      </c>
      <c r="AX147">
        <v>8</v>
      </c>
      <c r="AY147">
        <v>122</v>
      </c>
      <c r="AZ147">
        <v>2</v>
      </c>
      <c r="BA147">
        <v>42</v>
      </c>
      <c r="BB147">
        <v>0</v>
      </c>
      <c r="BC147">
        <v>1</v>
      </c>
      <c r="BD147">
        <v>107</v>
      </c>
      <c r="BE147">
        <v>1</v>
      </c>
      <c r="BF147">
        <v>92</v>
      </c>
      <c r="BG147">
        <v>1</v>
      </c>
      <c r="BH147">
        <v>2</v>
      </c>
      <c r="BI147">
        <v>8</v>
      </c>
      <c r="BJ147">
        <v>0</v>
      </c>
      <c r="BK147">
        <v>30</v>
      </c>
      <c r="BL147">
        <v>30</v>
      </c>
      <c r="BM147">
        <v>2</v>
      </c>
      <c r="BN147">
        <v>1</v>
      </c>
      <c r="BO147">
        <v>18</v>
      </c>
      <c r="BP147" s="1">
        <v>1</v>
      </c>
      <c r="BQ147" s="1">
        <v>0</v>
      </c>
      <c r="BR147" s="1">
        <v>0</v>
      </c>
      <c r="BS147" s="1">
        <v>0</v>
      </c>
      <c r="BT147" s="1">
        <v>2</v>
      </c>
      <c r="BU147" s="1">
        <v>24</v>
      </c>
      <c r="BV147" s="1">
        <v>13</v>
      </c>
      <c r="BW147">
        <v>0</v>
      </c>
      <c r="BX147">
        <v>8</v>
      </c>
      <c r="BY147" s="3">
        <v>9</v>
      </c>
      <c r="BZ147" s="6">
        <v>0</v>
      </c>
      <c r="CA147" s="6">
        <v>8</v>
      </c>
      <c r="CB147" s="6">
        <v>5</v>
      </c>
      <c r="CD147">
        <f>SUM(B147:CB147)</f>
        <v>818</v>
      </c>
      <c r="CE147" t="s">
        <v>129</v>
      </c>
      <c r="CF147">
        <f t="shared" si="32"/>
        <v>122</v>
      </c>
      <c r="CG147">
        <f t="shared" si="40"/>
        <v>26</v>
      </c>
      <c r="CH147" s="2">
        <f t="shared" si="41"/>
        <v>5.743243243243243</v>
      </c>
      <c r="CI147" s="2">
        <f t="shared" si="34"/>
        <v>6.9</v>
      </c>
      <c r="CJ147" s="2">
        <f t="shared" si="35"/>
        <v>24</v>
      </c>
      <c r="CK147">
        <f t="shared" si="36"/>
        <v>0</v>
      </c>
      <c r="CL147">
        <f t="shared" si="37"/>
        <v>0</v>
      </c>
      <c r="CP147">
        <v>0</v>
      </c>
      <c r="CQ147" t="s">
        <v>51</v>
      </c>
    </row>
    <row r="148" spans="1:95" ht="15.75">
      <c r="A148" t="s">
        <v>55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5</v>
      </c>
      <c r="N148">
        <v>0</v>
      </c>
      <c r="O148">
        <v>4</v>
      </c>
      <c r="P148">
        <v>18</v>
      </c>
      <c r="Q148">
        <v>2</v>
      </c>
      <c r="R148">
        <v>1</v>
      </c>
      <c r="S148">
        <v>12</v>
      </c>
      <c r="T148">
        <v>41</v>
      </c>
      <c r="U148">
        <v>0</v>
      </c>
      <c r="V148">
        <v>10</v>
      </c>
      <c r="W148">
        <v>43</v>
      </c>
      <c r="X148">
        <v>2</v>
      </c>
      <c r="Y148">
        <v>23</v>
      </c>
      <c r="Z148">
        <v>8</v>
      </c>
      <c r="AA148">
        <v>3</v>
      </c>
      <c r="AB148">
        <v>0</v>
      </c>
      <c r="AC148">
        <v>6</v>
      </c>
      <c r="AD148">
        <v>0</v>
      </c>
      <c r="AE148">
        <v>46</v>
      </c>
      <c r="AF148">
        <v>0</v>
      </c>
      <c r="AG148">
        <v>69</v>
      </c>
      <c r="AH148">
        <v>25</v>
      </c>
      <c r="AI148">
        <v>0</v>
      </c>
      <c r="AJ148">
        <v>15</v>
      </c>
      <c r="AK148">
        <v>23</v>
      </c>
      <c r="AL148">
        <v>0</v>
      </c>
      <c r="AM148">
        <v>0</v>
      </c>
      <c r="AN148">
        <v>0</v>
      </c>
      <c r="AO148">
        <v>50</v>
      </c>
      <c r="AP148">
        <v>0</v>
      </c>
      <c r="AQ148">
        <v>2</v>
      </c>
      <c r="AR148">
        <v>4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6</v>
      </c>
      <c r="BC148">
        <v>0</v>
      </c>
      <c r="BD148">
        <v>0</v>
      </c>
      <c r="BE148">
        <v>0</v>
      </c>
      <c r="BF148">
        <v>1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5</v>
      </c>
      <c r="BO148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1</v>
      </c>
      <c r="BV148" s="1"/>
      <c r="BW148">
        <v>0</v>
      </c>
      <c r="BX148">
        <v>0</v>
      </c>
      <c r="BY148" s="3">
        <v>0</v>
      </c>
      <c r="BZ148" s="6">
        <v>0</v>
      </c>
      <c r="CA148" s="6"/>
      <c r="CB148" s="6">
        <v>0</v>
      </c>
      <c r="CC148" s="9">
        <v>1</v>
      </c>
      <c r="CD148">
        <f>SUM(B148:CC148)</f>
        <v>426</v>
      </c>
      <c r="CE148" t="s">
        <v>55</v>
      </c>
      <c r="CF148">
        <f aca="true" t="shared" si="42" ref="CF148:CF164">MAX(B148:CB148)</f>
        <v>69</v>
      </c>
      <c r="CG148">
        <f t="shared" si="40"/>
        <v>30</v>
      </c>
      <c r="CH148" s="2">
        <f t="shared" si="41"/>
        <v>6.202702702702703</v>
      </c>
      <c r="CI148" s="2">
        <f t="shared" si="34"/>
        <v>0.125</v>
      </c>
      <c r="CJ148" s="2">
        <f t="shared" si="35"/>
        <v>1</v>
      </c>
      <c r="CK148">
        <f t="shared" si="36"/>
        <v>0</v>
      </c>
      <c r="CL148">
        <f t="shared" si="37"/>
        <v>0</v>
      </c>
      <c r="CP148">
        <v>5</v>
      </c>
      <c r="CQ148" t="s">
        <v>129</v>
      </c>
    </row>
    <row r="149" spans="1:95" ht="15.75">
      <c r="A149" t="s">
        <v>139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2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20</v>
      </c>
      <c r="P149">
        <v>13</v>
      </c>
      <c r="Q149">
        <v>1</v>
      </c>
      <c r="R149">
        <v>8</v>
      </c>
      <c r="S149">
        <v>16</v>
      </c>
      <c r="T149">
        <v>1</v>
      </c>
      <c r="U149">
        <v>0</v>
      </c>
      <c r="V149">
        <v>5</v>
      </c>
      <c r="W149">
        <v>2</v>
      </c>
      <c r="X149">
        <v>1</v>
      </c>
      <c r="Y149">
        <v>31</v>
      </c>
      <c r="Z149">
        <v>35</v>
      </c>
      <c r="AA149">
        <v>0</v>
      </c>
      <c r="AB149">
        <v>2</v>
      </c>
      <c r="AC149">
        <v>0</v>
      </c>
      <c r="AD149">
        <v>1</v>
      </c>
      <c r="AE149">
        <v>1</v>
      </c>
      <c r="AF149">
        <v>0</v>
      </c>
      <c r="AG149">
        <v>0</v>
      </c>
      <c r="AH149">
        <v>0</v>
      </c>
      <c r="AI149">
        <v>4</v>
      </c>
      <c r="AJ149">
        <v>1</v>
      </c>
      <c r="AK149">
        <v>169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26</v>
      </c>
      <c r="AR149">
        <v>26</v>
      </c>
      <c r="AS149">
        <v>0</v>
      </c>
      <c r="AT149">
        <v>0</v>
      </c>
      <c r="AU149">
        <v>0</v>
      </c>
      <c r="AV149">
        <v>0</v>
      </c>
      <c r="AW149">
        <v>2</v>
      </c>
      <c r="AX149">
        <v>17</v>
      </c>
      <c r="AY149">
        <v>9</v>
      </c>
      <c r="AZ149">
        <v>27</v>
      </c>
      <c r="BA149">
        <v>0</v>
      </c>
      <c r="BB149">
        <v>0</v>
      </c>
      <c r="BC149">
        <v>0</v>
      </c>
      <c r="BD149">
        <v>20</v>
      </c>
      <c r="BE149">
        <v>2</v>
      </c>
      <c r="BF149">
        <v>3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1</v>
      </c>
      <c r="BO149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10</v>
      </c>
      <c r="BU149" s="1">
        <v>0</v>
      </c>
      <c r="BV149" s="1"/>
      <c r="BW149">
        <v>0</v>
      </c>
      <c r="BX149">
        <v>3</v>
      </c>
      <c r="BY149" s="3">
        <v>0</v>
      </c>
      <c r="BZ149" s="6">
        <v>0</v>
      </c>
      <c r="CA149" s="6"/>
      <c r="CB149" s="6">
        <v>0</v>
      </c>
      <c r="CD149">
        <f aca="true" t="shared" si="43" ref="CD149:CD155">SUM(B149:CB149)</f>
        <v>459</v>
      </c>
      <c r="CE149" t="s">
        <v>139</v>
      </c>
      <c r="CF149">
        <f t="shared" si="42"/>
        <v>169</v>
      </c>
      <c r="CG149">
        <f t="shared" si="40"/>
        <v>3</v>
      </c>
      <c r="CH149" s="2">
        <f t="shared" si="41"/>
        <v>0.05405405405405406</v>
      </c>
      <c r="CI149" s="2">
        <f t="shared" si="34"/>
        <v>1.625</v>
      </c>
      <c r="CJ149" s="2">
        <f t="shared" si="35"/>
        <v>10</v>
      </c>
      <c r="CK149">
        <f t="shared" si="36"/>
        <v>0</v>
      </c>
      <c r="CL149">
        <f t="shared" si="37"/>
        <v>0</v>
      </c>
      <c r="CP149">
        <v>0</v>
      </c>
      <c r="CQ149" t="s">
        <v>55</v>
      </c>
    </row>
    <row r="150" spans="1:95" ht="15.75">
      <c r="A150" t="s">
        <v>28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1</v>
      </c>
      <c r="W150">
        <v>0</v>
      </c>
      <c r="X150">
        <v>0</v>
      </c>
      <c r="Y150">
        <v>0</v>
      </c>
      <c r="Z150">
        <v>2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1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/>
      <c r="BW150">
        <v>0</v>
      </c>
      <c r="BX150">
        <v>0</v>
      </c>
      <c r="BY150" s="3">
        <v>0</v>
      </c>
      <c r="BZ150" s="6">
        <v>0</v>
      </c>
      <c r="CA150" s="6"/>
      <c r="CB150" s="6">
        <v>0</v>
      </c>
      <c r="CD150">
        <f t="shared" si="43"/>
        <v>4</v>
      </c>
      <c r="CE150" t="s">
        <v>28</v>
      </c>
      <c r="CF150">
        <f t="shared" si="42"/>
        <v>2</v>
      </c>
      <c r="CG150">
        <f t="shared" si="40"/>
        <v>46</v>
      </c>
      <c r="CH150" s="2">
        <f t="shared" si="41"/>
        <v>27.84</v>
      </c>
      <c r="CI150" s="2">
        <f t="shared" si="34"/>
        <v>0</v>
      </c>
      <c r="CJ150" s="2">
        <f t="shared" si="35"/>
        <v>0</v>
      </c>
      <c r="CK150">
        <f t="shared" si="36"/>
        <v>0</v>
      </c>
      <c r="CL150">
        <f t="shared" si="37"/>
        <v>0</v>
      </c>
      <c r="CP150">
        <v>0</v>
      </c>
      <c r="CQ150" t="s">
        <v>139</v>
      </c>
    </row>
    <row r="151" spans="1:95" ht="15.75">
      <c r="A151" t="s">
        <v>34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3</v>
      </c>
      <c r="R151">
        <v>3</v>
      </c>
      <c r="S151">
        <v>13</v>
      </c>
      <c r="T151">
        <v>12</v>
      </c>
      <c r="U151">
        <v>0</v>
      </c>
      <c r="V151">
        <v>2</v>
      </c>
      <c r="W151">
        <v>501</v>
      </c>
      <c r="X151">
        <v>2</v>
      </c>
      <c r="Y151">
        <v>46</v>
      </c>
      <c r="Z151">
        <v>377</v>
      </c>
      <c r="AA151">
        <v>1</v>
      </c>
      <c r="AB151">
        <v>0</v>
      </c>
      <c r="AC151">
        <v>4</v>
      </c>
      <c r="AD151">
        <v>58</v>
      </c>
      <c r="AE151">
        <v>29</v>
      </c>
      <c r="AF151">
        <v>29</v>
      </c>
      <c r="AG151">
        <v>33</v>
      </c>
      <c r="AH151">
        <v>24</v>
      </c>
      <c r="AI151">
        <v>24</v>
      </c>
      <c r="AJ151">
        <v>21</v>
      </c>
      <c r="AK151">
        <v>30</v>
      </c>
      <c r="AL151">
        <v>5</v>
      </c>
      <c r="AM151">
        <v>2</v>
      </c>
      <c r="AN151">
        <v>1</v>
      </c>
      <c r="AO151">
        <v>1</v>
      </c>
      <c r="AP151">
        <v>1</v>
      </c>
      <c r="AQ151">
        <v>1</v>
      </c>
      <c r="AR151">
        <v>0</v>
      </c>
      <c r="AS151">
        <v>3</v>
      </c>
      <c r="AT151">
        <v>11</v>
      </c>
      <c r="AU151">
        <v>0</v>
      </c>
      <c r="AV151">
        <v>0</v>
      </c>
      <c r="AW151">
        <v>2</v>
      </c>
      <c r="AX151">
        <v>1</v>
      </c>
      <c r="AY151">
        <v>1</v>
      </c>
      <c r="AZ151">
        <v>7</v>
      </c>
      <c r="BA151">
        <v>4</v>
      </c>
      <c r="BB151">
        <v>1</v>
      </c>
      <c r="BC151">
        <v>0</v>
      </c>
      <c r="BD151">
        <v>714</v>
      </c>
      <c r="BE151">
        <v>4</v>
      </c>
      <c r="BF151">
        <v>0</v>
      </c>
      <c r="BG151">
        <v>0</v>
      </c>
      <c r="BH151">
        <v>1</v>
      </c>
      <c r="BI151">
        <v>0</v>
      </c>
      <c r="BJ151">
        <v>1</v>
      </c>
      <c r="BK151">
        <v>2</v>
      </c>
      <c r="BL151">
        <v>0</v>
      </c>
      <c r="BM151">
        <v>51</v>
      </c>
      <c r="BN151">
        <v>3</v>
      </c>
      <c r="BO151">
        <v>7</v>
      </c>
      <c r="BP151" s="1">
        <v>0</v>
      </c>
      <c r="BQ151" s="1">
        <v>1</v>
      </c>
      <c r="BR151" s="1">
        <v>2</v>
      </c>
      <c r="BS151" s="1">
        <v>0</v>
      </c>
      <c r="BT151" s="1">
        <v>2</v>
      </c>
      <c r="BU151" s="1">
        <v>0</v>
      </c>
      <c r="BV151" s="1">
        <v>45</v>
      </c>
      <c r="BW151">
        <v>0</v>
      </c>
      <c r="BX151">
        <v>2</v>
      </c>
      <c r="BY151" s="3">
        <v>0</v>
      </c>
      <c r="BZ151" s="6">
        <v>0</v>
      </c>
      <c r="CA151" s="6">
        <v>1</v>
      </c>
      <c r="CB151" s="6">
        <v>0</v>
      </c>
      <c r="CD151">
        <f t="shared" si="43"/>
        <v>2089</v>
      </c>
      <c r="CE151" t="s">
        <v>34</v>
      </c>
      <c r="CF151">
        <f t="shared" si="42"/>
        <v>714</v>
      </c>
      <c r="CG151">
        <f t="shared" si="40"/>
        <v>44</v>
      </c>
      <c r="CH151" s="2">
        <f t="shared" si="41"/>
        <v>113.79729729729729</v>
      </c>
      <c r="CI151" s="2">
        <f t="shared" si="34"/>
        <v>5</v>
      </c>
      <c r="CJ151" s="2">
        <f t="shared" si="35"/>
        <v>45</v>
      </c>
      <c r="CK151">
        <f t="shared" si="36"/>
        <v>0</v>
      </c>
      <c r="CL151">
        <f t="shared" si="37"/>
        <v>0</v>
      </c>
      <c r="CP151">
        <v>0</v>
      </c>
      <c r="CQ151" t="s">
        <v>28</v>
      </c>
    </row>
    <row r="152" spans="1:95" ht="15.75">
      <c r="A152" t="s">
        <v>30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2</v>
      </c>
      <c r="Q152">
        <v>0</v>
      </c>
      <c r="R152">
        <v>0</v>
      </c>
      <c r="S152">
        <v>0</v>
      </c>
      <c r="T152">
        <v>4</v>
      </c>
      <c r="U152">
        <v>0</v>
      </c>
      <c r="V152">
        <v>2</v>
      </c>
      <c r="W152">
        <v>1</v>
      </c>
      <c r="X152">
        <v>0</v>
      </c>
      <c r="Y152">
        <v>1646</v>
      </c>
      <c r="Z152">
        <v>34</v>
      </c>
      <c r="AA152">
        <v>1</v>
      </c>
      <c r="AB152">
        <v>16</v>
      </c>
      <c r="AC152">
        <v>1</v>
      </c>
      <c r="AD152">
        <v>103</v>
      </c>
      <c r="AE152">
        <v>1585</v>
      </c>
      <c r="AF152">
        <v>37</v>
      </c>
      <c r="AG152">
        <v>107</v>
      </c>
      <c r="AH152">
        <v>106</v>
      </c>
      <c r="AI152">
        <v>1286</v>
      </c>
      <c r="AJ152">
        <v>340</v>
      </c>
      <c r="AK152">
        <v>430</v>
      </c>
      <c r="AL152">
        <v>30</v>
      </c>
      <c r="AM152">
        <v>105</v>
      </c>
      <c r="AN152">
        <v>11</v>
      </c>
      <c r="AO152">
        <v>33</v>
      </c>
      <c r="AP152">
        <v>1099</v>
      </c>
      <c r="AQ152">
        <v>108</v>
      </c>
      <c r="AR152">
        <v>45</v>
      </c>
      <c r="AS152">
        <v>53</v>
      </c>
      <c r="AT152">
        <v>91</v>
      </c>
      <c r="AU152">
        <v>272</v>
      </c>
      <c r="AV152">
        <v>107</v>
      </c>
      <c r="AW152">
        <v>13</v>
      </c>
      <c r="AX152">
        <v>53</v>
      </c>
      <c r="AY152">
        <v>58</v>
      </c>
      <c r="AZ152">
        <v>103</v>
      </c>
      <c r="BA152">
        <v>6</v>
      </c>
      <c r="BB152">
        <v>34</v>
      </c>
      <c r="BC152">
        <v>0</v>
      </c>
      <c r="BD152">
        <v>0</v>
      </c>
      <c r="BE152">
        <v>12</v>
      </c>
      <c r="BF152">
        <v>260</v>
      </c>
      <c r="BG152">
        <v>36</v>
      </c>
      <c r="BH152">
        <v>0</v>
      </c>
      <c r="BI152">
        <v>0</v>
      </c>
      <c r="BJ152">
        <v>5</v>
      </c>
      <c r="BK152">
        <v>0</v>
      </c>
      <c r="BL152">
        <v>4</v>
      </c>
      <c r="BM152">
        <v>27</v>
      </c>
      <c r="BN152">
        <v>109</v>
      </c>
      <c r="BO152">
        <v>26</v>
      </c>
      <c r="BP152" s="1">
        <v>8</v>
      </c>
      <c r="BQ152" s="1">
        <v>0</v>
      </c>
      <c r="BR152" s="1">
        <v>12</v>
      </c>
      <c r="BS152" s="1">
        <v>0</v>
      </c>
      <c r="BT152" s="1">
        <v>0</v>
      </c>
      <c r="BU152" s="1">
        <v>0</v>
      </c>
      <c r="BV152" s="1"/>
      <c r="BW152">
        <v>0</v>
      </c>
      <c r="BX152">
        <v>0</v>
      </c>
      <c r="BY152" s="3">
        <v>0</v>
      </c>
      <c r="BZ152" s="6">
        <v>0</v>
      </c>
      <c r="CA152" s="6"/>
      <c r="CB152" s="6">
        <v>0</v>
      </c>
      <c r="CD152">
        <f t="shared" si="43"/>
        <v>8421</v>
      </c>
      <c r="CE152" t="s">
        <v>30</v>
      </c>
      <c r="CF152">
        <f t="shared" si="42"/>
        <v>1646</v>
      </c>
      <c r="CG152">
        <f t="shared" si="40"/>
        <v>1</v>
      </c>
      <c r="CH152" s="2">
        <f t="shared" si="41"/>
        <v>0.2702702702702703</v>
      </c>
      <c r="CI152" s="2">
        <f t="shared" si="34"/>
        <v>0</v>
      </c>
      <c r="CJ152" s="2">
        <f t="shared" si="35"/>
        <v>0</v>
      </c>
      <c r="CK152">
        <f t="shared" si="36"/>
        <v>0</v>
      </c>
      <c r="CL152">
        <f t="shared" si="37"/>
        <v>0</v>
      </c>
      <c r="CP152">
        <v>0</v>
      </c>
      <c r="CQ152" t="s">
        <v>34</v>
      </c>
    </row>
    <row r="153" spans="1:95" ht="15.75">
      <c r="A153" t="s">
        <v>22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20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/>
      <c r="BW153">
        <v>0</v>
      </c>
      <c r="BX153">
        <v>0</v>
      </c>
      <c r="BY153" s="3">
        <v>0</v>
      </c>
      <c r="BZ153" s="6">
        <v>0</v>
      </c>
      <c r="CA153" s="6"/>
      <c r="CB153" s="6">
        <v>0</v>
      </c>
      <c r="CD153">
        <f t="shared" si="43"/>
        <v>20</v>
      </c>
      <c r="CE153" t="s">
        <v>22</v>
      </c>
      <c r="CF153">
        <f t="shared" si="42"/>
        <v>20</v>
      </c>
      <c r="CG153">
        <f t="shared" si="40"/>
        <v>6</v>
      </c>
      <c r="CH153" s="2">
        <f t="shared" si="41"/>
        <v>1.0405405405405406</v>
      </c>
      <c r="CI153" s="2">
        <f t="shared" si="34"/>
        <v>0</v>
      </c>
      <c r="CJ153" s="2">
        <f t="shared" si="35"/>
        <v>0</v>
      </c>
      <c r="CK153">
        <f t="shared" si="36"/>
        <v>0</v>
      </c>
      <c r="CL153">
        <f t="shared" si="37"/>
        <v>0</v>
      </c>
      <c r="CP153">
        <v>0</v>
      </c>
      <c r="CQ153" t="s">
        <v>30</v>
      </c>
    </row>
    <row r="154" spans="1:95" ht="15.75">
      <c r="A154" t="s">
        <v>118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15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1</v>
      </c>
      <c r="U154">
        <v>0</v>
      </c>
      <c r="V154">
        <v>0</v>
      </c>
      <c r="W154">
        <v>11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46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2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2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/>
      <c r="BW154">
        <v>0</v>
      </c>
      <c r="BX154">
        <v>0</v>
      </c>
      <c r="BY154" s="3">
        <v>0</v>
      </c>
      <c r="BZ154" s="6">
        <v>0</v>
      </c>
      <c r="CA154" s="6"/>
      <c r="CB154" s="6">
        <v>0</v>
      </c>
      <c r="CD154">
        <f t="shared" si="43"/>
        <v>77</v>
      </c>
      <c r="CE154" t="s">
        <v>118</v>
      </c>
      <c r="CF154">
        <f t="shared" si="42"/>
        <v>46</v>
      </c>
      <c r="CG154">
        <f t="shared" si="40"/>
        <v>56</v>
      </c>
      <c r="CH154" s="2">
        <f t="shared" si="41"/>
        <v>10.324324324324325</v>
      </c>
      <c r="CI154" s="2">
        <f t="shared" si="34"/>
        <v>0</v>
      </c>
      <c r="CJ154" s="2">
        <f t="shared" si="35"/>
        <v>0</v>
      </c>
      <c r="CK154">
        <f t="shared" si="36"/>
        <v>0</v>
      </c>
      <c r="CL154">
        <f t="shared" si="37"/>
        <v>0</v>
      </c>
      <c r="CP154">
        <v>0</v>
      </c>
      <c r="CQ154" t="s">
        <v>22</v>
      </c>
    </row>
    <row r="155" spans="1:95" ht="15.75">
      <c r="A155" t="s">
        <v>121</v>
      </c>
      <c r="B155">
        <v>0</v>
      </c>
      <c r="C155">
        <v>0</v>
      </c>
      <c r="D155">
        <v>0</v>
      </c>
      <c r="E155">
        <v>0</v>
      </c>
      <c r="F155">
        <v>3</v>
      </c>
      <c r="G155">
        <v>2</v>
      </c>
      <c r="H155">
        <v>0</v>
      </c>
      <c r="I155">
        <v>0</v>
      </c>
      <c r="J155">
        <v>0</v>
      </c>
      <c r="K155">
        <v>0</v>
      </c>
      <c r="L155">
        <v>4</v>
      </c>
      <c r="M155">
        <v>8</v>
      </c>
      <c r="N155">
        <v>13</v>
      </c>
      <c r="O155">
        <v>108</v>
      </c>
      <c r="P155">
        <v>4</v>
      </c>
      <c r="Q155">
        <v>4</v>
      </c>
      <c r="R155">
        <v>0</v>
      </c>
      <c r="S155">
        <v>6</v>
      </c>
      <c r="T155">
        <v>4</v>
      </c>
      <c r="U155">
        <v>6</v>
      </c>
      <c r="V155">
        <v>5</v>
      </c>
      <c r="W155">
        <v>8</v>
      </c>
      <c r="X155">
        <v>7</v>
      </c>
      <c r="Y155">
        <v>16</v>
      </c>
      <c r="Z155">
        <v>0</v>
      </c>
      <c r="AA155">
        <v>0</v>
      </c>
      <c r="AB155">
        <v>3</v>
      </c>
      <c r="AC155">
        <v>31</v>
      </c>
      <c r="AD155">
        <v>2</v>
      </c>
      <c r="AE155">
        <v>1</v>
      </c>
      <c r="AF155">
        <v>2</v>
      </c>
      <c r="AG155">
        <v>12</v>
      </c>
      <c r="AH155">
        <v>51</v>
      </c>
      <c r="AI155">
        <v>4</v>
      </c>
      <c r="AJ155">
        <v>37</v>
      </c>
      <c r="AK155">
        <v>1</v>
      </c>
      <c r="AL155">
        <v>1</v>
      </c>
      <c r="AM155">
        <v>7</v>
      </c>
      <c r="AN155">
        <v>8</v>
      </c>
      <c r="AO155">
        <v>15</v>
      </c>
      <c r="AP155">
        <v>60</v>
      </c>
      <c r="AQ155">
        <v>1</v>
      </c>
      <c r="AR155">
        <v>80</v>
      </c>
      <c r="AS155">
        <v>33</v>
      </c>
      <c r="AT155">
        <v>110</v>
      </c>
      <c r="AU155">
        <v>6</v>
      </c>
      <c r="AV155">
        <v>6</v>
      </c>
      <c r="AW155">
        <v>17</v>
      </c>
      <c r="AX155">
        <v>1</v>
      </c>
      <c r="AY155">
        <v>4</v>
      </c>
      <c r="AZ155">
        <v>5</v>
      </c>
      <c r="BA155">
        <v>0</v>
      </c>
      <c r="BB155">
        <v>2</v>
      </c>
      <c r="BC155">
        <v>3</v>
      </c>
      <c r="BD155">
        <v>1</v>
      </c>
      <c r="BE155">
        <v>0</v>
      </c>
      <c r="BF155">
        <v>11</v>
      </c>
      <c r="BG155">
        <v>9</v>
      </c>
      <c r="BH155">
        <v>0</v>
      </c>
      <c r="BI155">
        <v>2</v>
      </c>
      <c r="BJ155">
        <v>1</v>
      </c>
      <c r="BK155">
        <v>8</v>
      </c>
      <c r="BL155">
        <v>0</v>
      </c>
      <c r="BM155">
        <v>4</v>
      </c>
      <c r="BN155">
        <v>3</v>
      </c>
      <c r="BO155">
        <v>5</v>
      </c>
      <c r="BP155" s="1">
        <v>2</v>
      </c>
      <c r="BQ155" s="1">
        <v>1</v>
      </c>
      <c r="BR155" s="1">
        <v>6</v>
      </c>
      <c r="BS155" s="1">
        <v>0</v>
      </c>
      <c r="BT155" s="1">
        <v>7</v>
      </c>
      <c r="BU155" s="1">
        <v>0</v>
      </c>
      <c r="BV155" s="1"/>
      <c r="BW155">
        <v>0</v>
      </c>
      <c r="BX155">
        <v>3</v>
      </c>
      <c r="BY155" s="3"/>
      <c r="BZ155" s="6">
        <v>4</v>
      </c>
      <c r="CA155" s="6">
        <v>3</v>
      </c>
      <c r="CB155" s="6">
        <v>4</v>
      </c>
      <c r="CD155">
        <f t="shared" si="43"/>
        <v>775</v>
      </c>
      <c r="CE155" t="s">
        <v>121</v>
      </c>
      <c r="CF155">
        <f t="shared" si="42"/>
        <v>110</v>
      </c>
      <c r="CG155">
        <f t="shared" si="40"/>
        <v>43</v>
      </c>
      <c r="CH155" s="2">
        <f t="shared" si="41"/>
        <v>254.53333333333333</v>
      </c>
      <c r="CI155" s="2">
        <f t="shared" si="34"/>
        <v>2.625</v>
      </c>
      <c r="CJ155" s="2">
        <f t="shared" si="35"/>
        <v>7</v>
      </c>
      <c r="CK155">
        <f t="shared" si="36"/>
        <v>0</v>
      </c>
      <c r="CL155">
        <f t="shared" si="37"/>
        <v>0</v>
      </c>
      <c r="CP155">
        <v>0</v>
      </c>
      <c r="CQ155" t="s">
        <v>118</v>
      </c>
    </row>
    <row r="156" spans="1:95" ht="15.75">
      <c r="A156" t="s">
        <v>82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1</v>
      </c>
      <c r="AI156">
        <v>1</v>
      </c>
      <c r="AJ156">
        <v>64</v>
      </c>
      <c r="AK156">
        <v>25</v>
      </c>
      <c r="AL156">
        <v>59</v>
      </c>
      <c r="AM156">
        <v>6</v>
      </c>
      <c r="AN156">
        <v>62</v>
      </c>
      <c r="AO156">
        <v>122</v>
      </c>
      <c r="AP156">
        <v>384</v>
      </c>
      <c r="AQ156">
        <v>428</v>
      </c>
      <c r="AR156">
        <v>462</v>
      </c>
      <c r="AS156">
        <v>552</v>
      </c>
      <c r="AT156">
        <v>671</v>
      </c>
      <c r="AU156">
        <v>655</v>
      </c>
      <c r="AV156">
        <v>1207</v>
      </c>
      <c r="AW156">
        <v>1028</v>
      </c>
      <c r="AX156">
        <v>855</v>
      </c>
      <c r="AY156">
        <v>494</v>
      </c>
      <c r="AZ156">
        <v>730</v>
      </c>
      <c r="BA156">
        <v>1444</v>
      </c>
      <c r="BB156">
        <v>758</v>
      </c>
      <c r="BC156">
        <v>1401</v>
      </c>
      <c r="BD156">
        <v>1187</v>
      </c>
      <c r="BE156">
        <v>840</v>
      </c>
      <c r="BF156">
        <v>919</v>
      </c>
      <c r="BG156">
        <v>398</v>
      </c>
      <c r="BH156">
        <v>533</v>
      </c>
      <c r="BI156">
        <v>451</v>
      </c>
      <c r="BJ156">
        <v>535</v>
      </c>
      <c r="BK156">
        <v>690</v>
      </c>
      <c r="BL156">
        <v>139</v>
      </c>
      <c r="BM156">
        <v>134</v>
      </c>
      <c r="BN156">
        <v>132</v>
      </c>
      <c r="BO156">
        <v>145</v>
      </c>
      <c r="BP156" s="1">
        <v>184</v>
      </c>
      <c r="BQ156" s="1">
        <v>94</v>
      </c>
      <c r="BR156" s="1">
        <v>236</v>
      </c>
      <c r="BS156" s="1">
        <v>71</v>
      </c>
      <c r="BT156" s="1">
        <v>312</v>
      </c>
      <c r="BU156" s="1">
        <v>182</v>
      </c>
      <c r="BV156" s="1">
        <v>147</v>
      </c>
      <c r="BW156">
        <v>205</v>
      </c>
      <c r="BX156">
        <v>147</v>
      </c>
      <c r="BY156" s="3">
        <v>200</v>
      </c>
      <c r="BZ156" s="6">
        <v>155</v>
      </c>
      <c r="CA156" s="6">
        <v>208</v>
      </c>
      <c r="CB156" s="6">
        <v>79</v>
      </c>
      <c r="CC156" s="9">
        <v>118</v>
      </c>
      <c r="CD156">
        <f>SUM(B156:CC156)</f>
        <v>19850</v>
      </c>
      <c r="CE156" t="s">
        <v>82</v>
      </c>
      <c r="CF156">
        <f t="shared" si="42"/>
        <v>1444</v>
      </c>
      <c r="CG156">
        <f t="shared" si="40"/>
        <v>3</v>
      </c>
      <c r="CH156" s="2">
        <f t="shared" si="41"/>
        <v>0.9459459459459459</v>
      </c>
      <c r="CI156" s="2">
        <f t="shared" si="34"/>
        <v>170.6</v>
      </c>
      <c r="CJ156" s="2">
        <f t="shared" si="35"/>
        <v>312</v>
      </c>
      <c r="CK156">
        <f t="shared" si="36"/>
        <v>71</v>
      </c>
      <c r="CL156">
        <f t="shared" si="37"/>
        <v>0</v>
      </c>
      <c r="CP156">
        <v>4</v>
      </c>
      <c r="CQ156" t="s">
        <v>121</v>
      </c>
    </row>
    <row r="157" spans="1:95" ht="15.75">
      <c r="A157" t="s">
        <v>122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4</v>
      </c>
      <c r="BF157">
        <v>0</v>
      </c>
      <c r="BG157">
        <v>64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2</v>
      </c>
      <c r="BV157" s="1"/>
      <c r="BW157">
        <v>0</v>
      </c>
      <c r="BX157">
        <v>0</v>
      </c>
      <c r="BY157" s="3">
        <v>0</v>
      </c>
      <c r="BZ157" s="6">
        <v>0</v>
      </c>
      <c r="CA157" s="6"/>
      <c r="CB157" s="6">
        <v>0</v>
      </c>
      <c r="CD157">
        <f>SUM(B157:CB157)</f>
        <v>70</v>
      </c>
      <c r="CE157" t="s">
        <v>122</v>
      </c>
      <c r="CF157">
        <f t="shared" si="42"/>
        <v>64</v>
      </c>
      <c r="CG157">
        <f t="shared" si="40"/>
        <v>7</v>
      </c>
      <c r="CH157" s="2">
        <f t="shared" si="41"/>
        <v>1.7733333333333334</v>
      </c>
      <c r="CI157" s="2">
        <f t="shared" si="34"/>
        <v>0.25</v>
      </c>
      <c r="CJ157" s="2">
        <f t="shared" si="35"/>
        <v>2</v>
      </c>
      <c r="CK157">
        <f t="shared" si="36"/>
        <v>0</v>
      </c>
      <c r="CL157">
        <f t="shared" si="37"/>
        <v>0</v>
      </c>
      <c r="CP157">
        <v>79</v>
      </c>
      <c r="CQ157" t="s">
        <v>82</v>
      </c>
    </row>
    <row r="158" spans="1:95" ht="15.75">
      <c r="A158" t="s">
        <v>159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29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15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3</v>
      </c>
      <c r="BD158">
        <v>0</v>
      </c>
      <c r="BE158">
        <v>0</v>
      </c>
      <c r="BF158">
        <v>0</v>
      </c>
      <c r="BG158">
        <v>17</v>
      </c>
      <c r="BH158">
        <v>0</v>
      </c>
      <c r="BI158">
        <v>1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 s="1">
        <v>0</v>
      </c>
      <c r="BQ158" s="1">
        <v>0</v>
      </c>
      <c r="BR158" s="1">
        <v>53</v>
      </c>
      <c r="BS158" s="1">
        <v>0</v>
      </c>
      <c r="BT158" s="1">
        <v>0</v>
      </c>
      <c r="BU158" s="1">
        <v>0</v>
      </c>
      <c r="BV158" s="1">
        <v>15</v>
      </c>
      <c r="BW158">
        <v>0</v>
      </c>
      <c r="BX158">
        <v>0</v>
      </c>
      <c r="BY158" s="3">
        <v>0</v>
      </c>
      <c r="BZ158" s="6">
        <v>0</v>
      </c>
      <c r="CA158" s="6"/>
      <c r="CB158" s="6">
        <v>0</v>
      </c>
      <c r="CD158">
        <f>SUM(B158:CB158)</f>
        <v>133</v>
      </c>
      <c r="CE158" t="s">
        <v>159</v>
      </c>
      <c r="CF158">
        <f t="shared" si="42"/>
        <v>53</v>
      </c>
      <c r="CG158">
        <f t="shared" si="40"/>
        <v>1</v>
      </c>
      <c r="CH158" s="2">
        <f t="shared" si="41"/>
        <v>2.6666666666666665</v>
      </c>
      <c r="CI158" s="2">
        <f t="shared" si="34"/>
        <v>1.6666666666666667</v>
      </c>
      <c r="CJ158" s="2">
        <f t="shared" si="35"/>
        <v>15</v>
      </c>
      <c r="CK158">
        <f t="shared" si="36"/>
        <v>0</v>
      </c>
      <c r="CL158">
        <f t="shared" si="37"/>
        <v>0</v>
      </c>
      <c r="CP158">
        <v>0</v>
      </c>
      <c r="CQ158" t="s">
        <v>122</v>
      </c>
    </row>
    <row r="159" spans="1:95" ht="15.75">
      <c r="A159" s="4" t="s">
        <v>173</v>
      </c>
      <c r="BP159" s="1"/>
      <c r="BQ159" s="1"/>
      <c r="BR159" s="1"/>
      <c r="BS159" s="1"/>
      <c r="BT159" s="1"/>
      <c r="BU159" s="1"/>
      <c r="BV159" s="1">
        <v>8</v>
      </c>
      <c r="BW159">
        <v>0</v>
      </c>
      <c r="BX159">
        <v>0</v>
      </c>
      <c r="BY159" s="3">
        <v>0</v>
      </c>
      <c r="BZ159" s="6">
        <v>0</v>
      </c>
      <c r="CA159" s="6"/>
      <c r="CB159" s="6">
        <v>0</v>
      </c>
      <c r="CD159">
        <f>SUM(B159:CB159)</f>
        <v>8</v>
      </c>
      <c r="CE159" s="4" t="s">
        <v>173</v>
      </c>
      <c r="CF159">
        <f t="shared" si="42"/>
        <v>8</v>
      </c>
      <c r="CG159">
        <f t="shared" si="40"/>
        <v>14</v>
      </c>
      <c r="CH159" s="2">
        <f t="shared" si="41"/>
        <v>5.756756756756757</v>
      </c>
      <c r="CI159" s="2">
        <f t="shared" si="34"/>
        <v>1.3333333333333333</v>
      </c>
      <c r="CJ159" s="2">
        <f t="shared" si="35"/>
        <v>8</v>
      </c>
      <c r="CK159">
        <f t="shared" si="36"/>
        <v>0</v>
      </c>
      <c r="CL159">
        <f t="shared" si="37"/>
        <v>0</v>
      </c>
      <c r="CP159">
        <v>0</v>
      </c>
      <c r="CQ159" t="s">
        <v>159</v>
      </c>
    </row>
    <row r="160" spans="1:95" ht="15.75">
      <c r="A160" t="s">
        <v>39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32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5</v>
      </c>
      <c r="AE160">
        <v>77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20</v>
      </c>
      <c r="AL160">
        <v>0</v>
      </c>
      <c r="AM160">
        <v>83</v>
      </c>
      <c r="AN160">
        <v>0</v>
      </c>
      <c r="AO160">
        <v>1</v>
      </c>
      <c r="AP160">
        <v>10</v>
      </c>
      <c r="AQ160">
        <v>35</v>
      </c>
      <c r="AR160">
        <v>0</v>
      </c>
      <c r="AS160">
        <v>0</v>
      </c>
      <c r="AT160">
        <v>0</v>
      </c>
      <c r="AU160">
        <v>1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150</v>
      </c>
      <c r="BD160">
        <v>0</v>
      </c>
      <c r="BE160">
        <v>6</v>
      </c>
      <c r="BF160">
        <v>0</v>
      </c>
      <c r="BG160">
        <v>3</v>
      </c>
      <c r="BH160">
        <v>0</v>
      </c>
      <c r="BI160">
        <v>2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 s="1">
        <v>0</v>
      </c>
      <c r="BQ160" s="1">
        <v>1</v>
      </c>
      <c r="BR160" s="1">
        <v>0</v>
      </c>
      <c r="BS160" s="1">
        <v>0</v>
      </c>
      <c r="BT160" s="1">
        <v>0</v>
      </c>
      <c r="BU160" s="1">
        <v>0</v>
      </c>
      <c r="BV160" s="1"/>
      <c r="BW160">
        <v>0</v>
      </c>
      <c r="BX160">
        <v>0</v>
      </c>
      <c r="BY160" s="3">
        <v>0</v>
      </c>
      <c r="BZ160" s="6">
        <v>0</v>
      </c>
      <c r="CA160" s="6"/>
      <c r="CB160" s="6">
        <v>0</v>
      </c>
      <c r="CD160">
        <f>SUM(B160:CB160)</f>
        <v>426</v>
      </c>
      <c r="CE160" t="s">
        <v>39</v>
      </c>
      <c r="CF160">
        <f t="shared" si="42"/>
        <v>150</v>
      </c>
      <c r="CG160">
        <f t="shared" si="40"/>
        <v>27</v>
      </c>
      <c r="CH160" s="2">
        <f t="shared" si="41"/>
        <v>20.71232876712329</v>
      </c>
      <c r="CI160" s="2">
        <f t="shared" si="34"/>
        <v>0</v>
      </c>
      <c r="CJ160" s="2">
        <f t="shared" si="35"/>
        <v>0</v>
      </c>
      <c r="CK160">
        <f t="shared" si="36"/>
        <v>0</v>
      </c>
      <c r="CL160">
        <f t="shared" si="37"/>
        <v>0</v>
      </c>
      <c r="CP160">
        <v>0</v>
      </c>
      <c r="CQ160" t="s">
        <v>173</v>
      </c>
    </row>
    <row r="161" spans="1:95" ht="15.75">
      <c r="A161" t="s">
        <v>119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60</v>
      </c>
      <c r="Z161">
        <v>0</v>
      </c>
      <c r="AA161">
        <v>37</v>
      </c>
      <c r="AB161">
        <v>2</v>
      </c>
      <c r="AC161">
        <v>0</v>
      </c>
      <c r="AD161">
        <v>2</v>
      </c>
      <c r="AE161">
        <v>6</v>
      </c>
      <c r="AF161">
        <v>0</v>
      </c>
      <c r="AG161">
        <v>0</v>
      </c>
      <c r="AH161">
        <v>27</v>
      </c>
      <c r="AI161">
        <v>3</v>
      </c>
      <c r="AJ161">
        <v>0</v>
      </c>
      <c r="AK161">
        <v>12</v>
      </c>
      <c r="AL161">
        <v>0</v>
      </c>
      <c r="AM161">
        <v>110</v>
      </c>
      <c r="AN161">
        <v>0</v>
      </c>
      <c r="AO161">
        <v>0</v>
      </c>
      <c r="AP161">
        <v>14</v>
      </c>
      <c r="AQ161">
        <v>9</v>
      </c>
      <c r="AR161">
        <v>0</v>
      </c>
      <c r="AS161">
        <v>0</v>
      </c>
      <c r="AT161">
        <v>0</v>
      </c>
      <c r="AU161">
        <v>22</v>
      </c>
      <c r="AV161">
        <v>40</v>
      </c>
      <c r="AW161">
        <v>708</v>
      </c>
      <c r="AX161">
        <v>0</v>
      </c>
      <c r="AY161">
        <v>73</v>
      </c>
      <c r="AZ161">
        <v>0</v>
      </c>
      <c r="BA161">
        <v>8</v>
      </c>
      <c r="BB161">
        <v>0</v>
      </c>
      <c r="BC161">
        <v>2</v>
      </c>
      <c r="BD161">
        <v>0</v>
      </c>
      <c r="BE161">
        <v>16</v>
      </c>
      <c r="BF161">
        <v>4</v>
      </c>
      <c r="BG161">
        <v>8</v>
      </c>
      <c r="BH161">
        <v>0</v>
      </c>
      <c r="BI161">
        <v>22</v>
      </c>
      <c r="BJ161">
        <v>0</v>
      </c>
      <c r="BK161">
        <v>160</v>
      </c>
      <c r="BL161">
        <v>0</v>
      </c>
      <c r="BM161">
        <v>40</v>
      </c>
      <c r="BN161">
        <v>1</v>
      </c>
      <c r="BO161">
        <v>0</v>
      </c>
      <c r="BP161" s="1">
        <v>0</v>
      </c>
      <c r="BQ161" s="1" t="s">
        <v>49</v>
      </c>
      <c r="BR161" s="1">
        <v>113</v>
      </c>
      <c r="BS161" s="1">
        <v>0</v>
      </c>
      <c r="BT161" s="1">
        <v>10</v>
      </c>
      <c r="BU161" s="1">
        <v>0</v>
      </c>
      <c r="BV161" s="1"/>
      <c r="BW161">
        <v>0</v>
      </c>
      <c r="BX161">
        <v>3</v>
      </c>
      <c r="BY161" s="3">
        <v>1</v>
      </c>
      <c r="BZ161" s="6">
        <v>0</v>
      </c>
      <c r="CA161" s="6">
        <v>16</v>
      </c>
      <c r="CB161" s="6">
        <v>11</v>
      </c>
      <c r="CD161">
        <f>SUM(B161:CB161)</f>
        <v>1540</v>
      </c>
      <c r="CE161" t="s">
        <v>119</v>
      </c>
      <c r="CF161">
        <f t="shared" si="42"/>
        <v>708</v>
      </c>
      <c r="CG161">
        <f t="shared" si="40"/>
        <v>69</v>
      </c>
      <c r="CH161" s="2">
        <f t="shared" si="41"/>
        <v>114.78666666666666</v>
      </c>
      <c r="CI161" s="2">
        <f t="shared" si="34"/>
        <v>4.555555555555555</v>
      </c>
      <c r="CJ161" s="2">
        <f t="shared" si="35"/>
        <v>16</v>
      </c>
      <c r="CK161">
        <f t="shared" si="36"/>
        <v>0</v>
      </c>
      <c r="CL161">
        <f t="shared" si="37"/>
        <v>0</v>
      </c>
      <c r="CP161">
        <v>0</v>
      </c>
      <c r="CQ161" t="s">
        <v>39</v>
      </c>
    </row>
    <row r="162" spans="1:95" ht="15.75">
      <c r="A162" t="s">
        <v>5</v>
      </c>
      <c r="B162">
        <v>33</v>
      </c>
      <c r="C162">
        <v>0</v>
      </c>
      <c r="D162">
        <v>0</v>
      </c>
      <c r="E162">
        <v>0</v>
      </c>
      <c r="F162">
        <v>18</v>
      </c>
      <c r="G162">
        <v>0</v>
      </c>
      <c r="H162">
        <v>0</v>
      </c>
      <c r="I162">
        <v>34</v>
      </c>
      <c r="J162">
        <v>0</v>
      </c>
      <c r="K162">
        <v>23</v>
      </c>
      <c r="L162">
        <v>1</v>
      </c>
      <c r="M162">
        <v>39</v>
      </c>
      <c r="N162">
        <v>85</v>
      </c>
      <c r="O162">
        <v>454</v>
      </c>
      <c r="P162">
        <v>57</v>
      </c>
      <c r="Q162">
        <v>81</v>
      </c>
      <c r="R162">
        <v>25</v>
      </c>
      <c r="S162">
        <v>36</v>
      </c>
      <c r="T162">
        <v>62</v>
      </c>
      <c r="U162">
        <v>57</v>
      </c>
      <c r="V162">
        <v>27</v>
      </c>
      <c r="W162">
        <v>55</v>
      </c>
      <c r="X162">
        <v>30</v>
      </c>
      <c r="Y162">
        <v>25</v>
      </c>
      <c r="Z162">
        <v>89</v>
      </c>
      <c r="AA162">
        <v>115</v>
      </c>
      <c r="AB162">
        <v>146</v>
      </c>
      <c r="AC162">
        <v>251</v>
      </c>
      <c r="AD162">
        <v>55</v>
      </c>
      <c r="AE162">
        <v>38</v>
      </c>
      <c r="AF162">
        <v>111</v>
      </c>
      <c r="AG162">
        <v>26</v>
      </c>
      <c r="AH162">
        <v>206</v>
      </c>
      <c r="AI162">
        <v>36</v>
      </c>
      <c r="AJ162">
        <v>94</v>
      </c>
      <c r="AK162">
        <v>112</v>
      </c>
      <c r="AL162">
        <v>75</v>
      </c>
      <c r="AM162">
        <v>135</v>
      </c>
      <c r="AN162">
        <v>136</v>
      </c>
      <c r="AO162">
        <v>45</v>
      </c>
      <c r="AP162">
        <v>109</v>
      </c>
      <c r="AQ162">
        <v>73</v>
      </c>
      <c r="AR162">
        <v>133</v>
      </c>
      <c r="AS162">
        <v>112</v>
      </c>
      <c r="AT162">
        <v>116</v>
      </c>
      <c r="AU162">
        <v>171</v>
      </c>
      <c r="AV162">
        <v>161</v>
      </c>
      <c r="AW162">
        <v>235</v>
      </c>
      <c r="AX162">
        <v>86</v>
      </c>
      <c r="AY162">
        <v>79</v>
      </c>
      <c r="AZ162">
        <v>45</v>
      </c>
      <c r="BA162">
        <v>244</v>
      </c>
      <c r="BB162">
        <v>146</v>
      </c>
      <c r="BC162">
        <v>85</v>
      </c>
      <c r="BD162">
        <v>138</v>
      </c>
      <c r="BE162">
        <v>228</v>
      </c>
      <c r="BF162">
        <v>218</v>
      </c>
      <c r="BG162">
        <v>355</v>
      </c>
      <c r="BH162">
        <v>169</v>
      </c>
      <c r="BI162">
        <v>245</v>
      </c>
      <c r="BJ162">
        <v>78</v>
      </c>
      <c r="BK162">
        <v>171</v>
      </c>
      <c r="BL162">
        <v>148</v>
      </c>
      <c r="BM162">
        <v>189</v>
      </c>
      <c r="BN162">
        <v>172</v>
      </c>
      <c r="BO162">
        <v>153</v>
      </c>
      <c r="BP162" s="1">
        <v>143</v>
      </c>
      <c r="BQ162" s="1">
        <v>156</v>
      </c>
      <c r="BR162" s="1">
        <v>586</v>
      </c>
      <c r="BS162" s="1">
        <v>73</v>
      </c>
      <c r="BT162" s="1">
        <v>124</v>
      </c>
      <c r="BU162" s="1">
        <v>119</v>
      </c>
      <c r="BV162" s="1">
        <v>185</v>
      </c>
      <c r="BW162">
        <v>191</v>
      </c>
      <c r="BX162">
        <v>161</v>
      </c>
      <c r="BY162" s="3">
        <v>226</v>
      </c>
      <c r="BZ162" s="6">
        <v>89</v>
      </c>
      <c r="CA162" s="6">
        <v>227</v>
      </c>
      <c r="CB162" s="6">
        <v>93</v>
      </c>
      <c r="CC162" s="9">
        <v>123</v>
      </c>
      <c r="CD162">
        <f>SUM(B162:CC162)</f>
        <v>9367</v>
      </c>
      <c r="CE162" t="s">
        <v>5</v>
      </c>
      <c r="CF162">
        <f t="shared" si="42"/>
        <v>586</v>
      </c>
      <c r="CG162">
        <f t="shared" si="40"/>
        <v>38</v>
      </c>
      <c r="CH162" s="2">
        <f t="shared" si="41"/>
        <v>68.35135135135135</v>
      </c>
      <c r="CI162" s="2">
        <f t="shared" si="34"/>
        <v>148.8</v>
      </c>
      <c r="CJ162" s="2">
        <f t="shared" si="35"/>
        <v>227</v>
      </c>
      <c r="CK162">
        <f t="shared" si="36"/>
        <v>73</v>
      </c>
      <c r="CL162">
        <f t="shared" si="37"/>
        <v>0</v>
      </c>
      <c r="CP162">
        <v>11</v>
      </c>
      <c r="CQ162" t="s">
        <v>119</v>
      </c>
    </row>
    <row r="163" spans="1:95" ht="15.75">
      <c r="A163" t="s">
        <v>59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6</v>
      </c>
      <c r="H163">
        <v>10</v>
      </c>
      <c r="I163">
        <v>0</v>
      </c>
      <c r="J163">
        <v>0</v>
      </c>
      <c r="K163">
        <v>22</v>
      </c>
      <c r="L163">
        <v>0</v>
      </c>
      <c r="M163">
        <v>125</v>
      </c>
      <c r="N163">
        <v>0</v>
      </c>
      <c r="O163">
        <v>0</v>
      </c>
      <c r="P163">
        <v>45</v>
      </c>
      <c r="Q163">
        <v>104</v>
      </c>
      <c r="R163">
        <v>0</v>
      </c>
      <c r="S163">
        <v>33</v>
      </c>
      <c r="T163">
        <v>1</v>
      </c>
      <c r="U163">
        <v>113</v>
      </c>
      <c r="V163">
        <v>0</v>
      </c>
      <c r="W163">
        <v>390</v>
      </c>
      <c r="X163">
        <v>0</v>
      </c>
      <c r="Y163">
        <v>322</v>
      </c>
      <c r="Z163">
        <v>0</v>
      </c>
      <c r="AA163">
        <v>5</v>
      </c>
      <c r="AB163">
        <v>0</v>
      </c>
      <c r="AC163">
        <v>6</v>
      </c>
      <c r="AD163">
        <v>443</v>
      </c>
      <c r="AE163">
        <v>315</v>
      </c>
      <c r="AF163">
        <v>0</v>
      </c>
      <c r="AG163">
        <v>64</v>
      </c>
      <c r="AH163">
        <v>261</v>
      </c>
      <c r="AI163">
        <v>77</v>
      </c>
      <c r="AJ163">
        <v>87</v>
      </c>
      <c r="AK163">
        <v>452</v>
      </c>
      <c r="AL163">
        <v>46</v>
      </c>
      <c r="AM163">
        <v>213</v>
      </c>
      <c r="AN163">
        <v>1</v>
      </c>
      <c r="AO163">
        <v>46</v>
      </c>
      <c r="AP163">
        <v>224</v>
      </c>
      <c r="AQ163">
        <v>47</v>
      </c>
      <c r="AR163">
        <v>4</v>
      </c>
      <c r="AS163">
        <v>462</v>
      </c>
      <c r="AT163">
        <v>0</v>
      </c>
      <c r="AU163">
        <v>838</v>
      </c>
      <c r="AV163">
        <v>83</v>
      </c>
      <c r="AW163">
        <v>85</v>
      </c>
      <c r="AX163">
        <v>0</v>
      </c>
      <c r="AY163">
        <v>29</v>
      </c>
      <c r="AZ163">
        <v>12</v>
      </c>
      <c r="BA163">
        <v>0</v>
      </c>
      <c r="BB163">
        <v>0</v>
      </c>
      <c r="BC163">
        <v>42</v>
      </c>
      <c r="BD163">
        <v>0</v>
      </c>
      <c r="BE163">
        <v>2</v>
      </c>
      <c r="BF163">
        <v>20</v>
      </c>
      <c r="BG163">
        <v>22</v>
      </c>
      <c r="BH163">
        <v>0</v>
      </c>
      <c r="BI163">
        <v>1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 s="1">
        <v>0</v>
      </c>
      <c r="BQ163" s="1">
        <v>0</v>
      </c>
      <c r="BR163">
        <v>0</v>
      </c>
      <c r="BS163">
        <v>0</v>
      </c>
      <c r="BT163" s="1">
        <v>0</v>
      </c>
      <c r="BU163" s="1">
        <v>0</v>
      </c>
      <c r="BV163" s="1"/>
      <c r="BW163">
        <v>0</v>
      </c>
      <c r="BX163">
        <v>0</v>
      </c>
      <c r="BY163" s="3">
        <v>0</v>
      </c>
      <c r="BZ163" s="6">
        <v>0</v>
      </c>
      <c r="CA163" s="6"/>
      <c r="CB163" s="6">
        <v>0</v>
      </c>
      <c r="CD163">
        <f>SUM(B163:CB163)</f>
        <v>5058</v>
      </c>
      <c r="CE163" t="s">
        <v>59</v>
      </c>
      <c r="CF163">
        <f t="shared" si="42"/>
        <v>838</v>
      </c>
      <c r="CG163">
        <f t="shared" si="40"/>
        <v>75</v>
      </c>
      <c r="CH163" s="2">
        <f t="shared" si="41"/>
        <v>626.12</v>
      </c>
      <c r="CI163" s="2">
        <f t="shared" si="34"/>
        <v>0</v>
      </c>
      <c r="CJ163" s="2">
        <f t="shared" si="35"/>
        <v>0</v>
      </c>
      <c r="CK163">
        <f t="shared" si="36"/>
        <v>0</v>
      </c>
      <c r="CL163">
        <f t="shared" si="37"/>
        <v>0</v>
      </c>
      <c r="CP163">
        <v>93</v>
      </c>
      <c r="CQ163" t="s">
        <v>5</v>
      </c>
    </row>
    <row r="164" spans="1:95" ht="15.75">
      <c r="A164" t="s">
        <v>83</v>
      </c>
      <c r="B164">
        <v>197</v>
      </c>
      <c r="C164">
        <v>50</v>
      </c>
      <c r="D164">
        <v>104</v>
      </c>
      <c r="E164">
        <v>251</v>
      </c>
      <c r="F164">
        <v>173</v>
      </c>
      <c r="G164">
        <v>90</v>
      </c>
      <c r="H164">
        <v>225</v>
      </c>
      <c r="I164">
        <v>140</v>
      </c>
      <c r="J164">
        <v>166</v>
      </c>
      <c r="K164">
        <v>243</v>
      </c>
      <c r="L164">
        <v>78</v>
      </c>
      <c r="M164">
        <v>156</v>
      </c>
      <c r="N164">
        <v>165</v>
      </c>
      <c r="O164">
        <v>378</v>
      </c>
      <c r="P164">
        <v>228</v>
      </c>
      <c r="Q164">
        <v>233</v>
      </c>
      <c r="R164">
        <v>337</v>
      </c>
      <c r="S164">
        <v>375</v>
      </c>
      <c r="T164">
        <v>479</v>
      </c>
      <c r="U164">
        <v>870</v>
      </c>
      <c r="V164">
        <v>701</v>
      </c>
      <c r="W164">
        <v>832</v>
      </c>
      <c r="X164">
        <v>281</v>
      </c>
      <c r="Y164">
        <v>400</v>
      </c>
      <c r="Z164">
        <v>517</v>
      </c>
      <c r="AA164">
        <v>769</v>
      </c>
      <c r="AB164">
        <v>1139</v>
      </c>
      <c r="AC164">
        <v>733</v>
      </c>
      <c r="AD164">
        <v>689</v>
      </c>
      <c r="AE164">
        <v>933</v>
      </c>
      <c r="AF164">
        <v>431</v>
      </c>
      <c r="AG164">
        <v>494</v>
      </c>
      <c r="AH164">
        <v>1780</v>
      </c>
      <c r="AI164">
        <v>1059</v>
      </c>
      <c r="AJ164">
        <v>1900</v>
      </c>
      <c r="AK164">
        <v>890</v>
      </c>
      <c r="AL164">
        <v>1075</v>
      </c>
      <c r="AM164">
        <v>1292</v>
      </c>
      <c r="AN164">
        <v>381</v>
      </c>
      <c r="AO164">
        <v>1237</v>
      </c>
      <c r="AP164">
        <v>1286</v>
      </c>
      <c r="AQ164">
        <v>795</v>
      </c>
      <c r="AR164">
        <v>1002</v>
      </c>
      <c r="AS164">
        <v>664</v>
      </c>
      <c r="AT164">
        <v>727</v>
      </c>
      <c r="AU164">
        <v>701</v>
      </c>
      <c r="AV164">
        <v>976</v>
      </c>
      <c r="AW164">
        <v>1676</v>
      </c>
      <c r="AX164">
        <v>1021</v>
      </c>
      <c r="AY164">
        <v>538</v>
      </c>
      <c r="AZ164">
        <v>458</v>
      </c>
      <c r="BA164">
        <v>806</v>
      </c>
      <c r="BB164">
        <v>715</v>
      </c>
      <c r="BC164">
        <v>1085</v>
      </c>
      <c r="BD164">
        <v>713</v>
      </c>
      <c r="BE164">
        <v>884</v>
      </c>
      <c r="BF164">
        <v>911</v>
      </c>
      <c r="BG164">
        <v>751</v>
      </c>
      <c r="BH164">
        <v>630</v>
      </c>
      <c r="BI164">
        <v>980</v>
      </c>
      <c r="BJ164">
        <v>568</v>
      </c>
      <c r="BK164">
        <v>700</v>
      </c>
      <c r="BL164">
        <v>756</v>
      </c>
      <c r="BM164">
        <v>721</v>
      </c>
      <c r="BN164">
        <v>347</v>
      </c>
      <c r="BO164">
        <v>582</v>
      </c>
      <c r="BP164" s="1">
        <v>702</v>
      </c>
      <c r="BQ164">
        <v>141</v>
      </c>
      <c r="BR164">
        <v>714</v>
      </c>
      <c r="BS164">
        <v>523</v>
      </c>
      <c r="BT164" s="1">
        <v>373</v>
      </c>
      <c r="BU164" s="1">
        <v>346</v>
      </c>
      <c r="BV164" s="1">
        <v>190</v>
      </c>
      <c r="BW164">
        <v>238</v>
      </c>
      <c r="BX164">
        <v>268</v>
      </c>
      <c r="BY164" s="3">
        <v>285</v>
      </c>
      <c r="BZ164" s="7">
        <v>181</v>
      </c>
      <c r="CA164" s="6">
        <v>329</v>
      </c>
      <c r="CB164" s="6">
        <v>218</v>
      </c>
      <c r="CC164" s="9">
        <v>147</v>
      </c>
      <c r="CD164">
        <f>SUM(B164:CC164)</f>
        <v>48119</v>
      </c>
      <c r="CE164" t="s">
        <v>83</v>
      </c>
      <c r="CF164">
        <f t="shared" si="42"/>
        <v>1900</v>
      </c>
      <c r="CG164">
        <f t="shared" si="40"/>
        <v>75</v>
      </c>
      <c r="CH164" s="2">
        <f t="shared" si="41"/>
        <v>7585.293333333333</v>
      </c>
      <c r="CI164" s="2">
        <f t="shared" si="34"/>
        <v>295.1</v>
      </c>
      <c r="CJ164" s="2">
        <f t="shared" si="35"/>
        <v>523</v>
      </c>
      <c r="CK164">
        <f t="shared" si="36"/>
        <v>181</v>
      </c>
      <c r="CL164">
        <f t="shared" si="37"/>
        <v>50</v>
      </c>
      <c r="CP164">
        <v>0</v>
      </c>
      <c r="CQ164" t="s">
        <v>59</v>
      </c>
    </row>
    <row r="165" spans="1:95" ht="15.75">
      <c r="A165" t="s">
        <v>110</v>
      </c>
      <c r="B165" s="5">
        <f aca="true" t="shared" si="44" ref="B165:BM165">SUM(B2:B164)</f>
        <v>407</v>
      </c>
      <c r="C165" s="5">
        <f t="shared" si="44"/>
        <v>1007</v>
      </c>
      <c r="D165" s="5">
        <f t="shared" si="44"/>
        <v>653</v>
      </c>
      <c r="E165" s="5">
        <f t="shared" si="44"/>
        <v>480</v>
      </c>
      <c r="F165" s="5">
        <f t="shared" si="44"/>
        <v>462</v>
      </c>
      <c r="G165" s="5">
        <f t="shared" si="44"/>
        <v>646</v>
      </c>
      <c r="H165" s="5">
        <f t="shared" si="44"/>
        <v>647</v>
      </c>
      <c r="I165" s="5">
        <f t="shared" si="44"/>
        <v>475</v>
      </c>
      <c r="J165" s="5">
        <f t="shared" si="44"/>
        <v>596</v>
      </c>
      <c r="K165" s="5">
        <f t="shared" si="44"/>
        <v>1157</v>
      </c>
      <c r="L165" s="5">
        <f t="shared" si="44"/>
        <v>532</v>
      </c>
      <c r="M165" s="5">
        <f t="shared" si="44"/>
        <v>1097</v>
      </c>
      <c r="N165" s="5">
        <f t="shared" si="44"/>
        <v>1361</v>
      </c>
      <c r="O165" s="5">
        <f t="shared" si="44"/>
        <v>2592</v>
      </c>
      <c r="P165" s="5">
        <f t="shared" si="44"/>
        <v>2101</v>
      </c>
      <c r="Q165" s="5">
        <f t="shared" si="44"/>
        <v>2297</v>
      </c>
      <c r="R165" s="5">
        <f t="shared" si="44"/>
        <v>1667</v>
      </c>
      <c r="S165" s="5">
        <f t="shared" si="44"/>
        <v>1526</v>
      </c>
      <c r="T165" s="5">
        <f t="shared" si="44"/>
        <v>2293</v>
      </c>
      <c r="U165" s="5">
        <f t="shared" si="44"/>
        <v>2608</v>
      </c>
      <c r="V165" s="5">
        <f t="shared" si="44"/>
        <v>2311</v>
      </c>
      <c r="W165" s="5">
        <f t="shared" si="44"/>
        <v>7188</v>
      </c>
      <c r="X165" s="5">
        <f t="shared" si="44"/>
        <v>1622</v>
      </c>
      <c r="Y165" s="5">
        <f t="shared" si="44"/>
        <v>35924</v>
      </c>
      <c r="Z165" s="5">
        <f t="shared" si="44"/>
        <v>3963</v>
      </c>
      <c r="AA165" s="5">
        <f t="shared" si="44"/>
        <v>2950</v>
      </c>
      <c r="AB165" s="5">
        <f t="shared" si="44"/>
        <v>3485</v>
      </c>
      <c r="AC165" s="5">
        <f t="shared" si="44"/>
        <v>4262</v>
      </c>
      <c r="AD165" s="5">
        <f t="shared" si="44"/>
        <v>4394</v>
      </c>
      <c r="AE165" s="5">
        <f t="shared" si="44"/>
        <v>11211</v>
      </c>
      <c r="AF165" s="5">
        <f t="shared" si="44"/>
        <v>3572</v>
      </c>
      <c r="AG165" s="5">
        <f t="shared" si="44"/>
        <v>3549</v>
      </c>
      <c r="AH165" s="5">
        <f t="shared" si="44"/>
        <v>13140</v>
      </c>
      <c r="AI165" s="5">
        <f t="shared" si="44"/>
        <v>10249</v>
      </c>
      <c r="AJ165" s="5">
        <f t="shared" si="44"/>
        <v>11592</v>
      </c>
      <c r="AK165" s="5">
        <f t="shared" si="44"/>
        <v>10389</v>
      </c>
      <c r="AL165" s="5">
        <f t="shared" si="44"/>
        <v>7119</v>
      </c>
      <c r="AM165" s="5">
        <f t="shared" si="44"/>
        <v>8326</v>
      </c>
      <c r="AN165" s="5">
        <f t="shared" si="44"/>
        <v>5153</v>
      </c>
      <c r="AO165" s="5">
        <f t="shared" si="44"/>
        <v>11488</v>
      </c>
      <c r="AP165" s="5">
        <f t="shared" si="44"/>
        <v>10704</v>
      </c>
      <c r="AQ165" s="5">
        <f t="shared" si="44"/>
        <v>8792</v>
      </c>
      <c r="AR165" s="5">
        <f t="shared" si="44"/>
        <v>9994</v>
      </c>
      <c r="AS165" s="5">
        <f t="shared" si="44"/>
        <v>5705</v>
      </c>
      <c r="AT165" s="5">
        <f t="shared" si="44"/>
        <v>11402</v>
      </c>
      <c r="AU165" s="5">
        <f t="shared" si="44"/>
        <v>11351</v>
      </c>
      <c r="AV165" s="5">
        <f t="shared" si="44"/>
        <v>10467</v>
      </c>
      <c r="AW165" s="5">
        <f t="shared" si="44"/>
        <v>11177</v>
      </c>
      <c r="AX165" s="5">
        <f t="shared" si="44"/>
        <v>7985</v>
      </c>
      <c r="AY165" s="5">
        <f t="shared" si="44"/>
        <v>6830</v>
      </c>
      <c r="AZ165" s="5">
        <f t="shared" si="44"/>
        <v>11477</v>
      </c>
      <c r="BA165" s="5">
        <f t="shared" si="44"/>
        <v>9770</v>
      </c>
      <c r="BB165" s="5">
        <f t="shared" si="44"/>
        <v>9628</v>
      </c>
      <c r="BC165" s="5">
        <f t="shared" si="44"/>
        <v>13404</v>
      </c>
      <c r="BD165" s="5">
        <f t="shared" si="44"/>
        <v>23972</v>
      </c>
      <c r="BE165" s="5">
        <f t="shared" si="44"/>
        <v>12316</v>
      </c>
      <c r="BF165" s="5">
        <f t="shared" si="44"/>
        <v>17194</v>
      </c>
      <c r="BG165" s="5">
        <f t="shared" si="44"/>
        <v>9427</v>
      </c>
      <c r="BH165" s="5">
        <f t="shared" si="44"/>
        <v>13250</v>
      </c>
      <c r="BI165" s="5">
        <f t="shared" si="44"/>
        <v>11417</v>
      </c>
      <c r="BJ165" s="5">
        <f t="shared" si="44"/>
        <v>10902</v>
      </c>
      <c r="BK165" s="5">
        <f t="shared" si="44"/>
        <v>14447</v>
      </c>
      <c r="BL165" s="5">
        <f t="shared" si="44"/>
        <v>11072</v>
      </c>
      <c r="BM165" s="5">
        <f t="shared" si="44"/>
        <v>8992</v>
      </c>
      <c r="BN165" s="5">
        <f aca="true" t="shared" si="45" ref="BN165:BY165">SUM(BN2:BN164)</f>
        <v>10441</v>
      </c>
      <c r="BO165" s="5">
        <f t="shared" si="45"/>
        <v>9175</v>
      </c>
      <c r="BP165" s="5">
        <f t="shared" si="45"/>
        <v>12156</v>
      </c>
      <c r="BQ165" s="5">
        <f t="shared" si="45"/>
        <v>7615</v>
      </c>
      <c r="BR165" s="5">
        <f t="shared" si="45"/>
        <v>12855</v>
      </c>
      <c r="BS165" s="5">
        <f t="shared" si="45"/>
        <v>9129</v>
      </c>
      <c r="BT165" s="5">
        <f t="shared" si="45"/>
        <v>9052</v>
      </c>
      <c r="BU165" s="5">
        <f t="shared" si="45"/>
        <v>12533</v>
      </c>
      <c r="BV165" s="5">
        <f t="shared" si="45"/>
        <v>8366</v>
      </c>
      <c r="BW165" s="5">
        <f t="shared" si="45"/>
        <v>9286</v>
      </c>
      <c r="BX165" s="5">
        <f t="shared" si="45"/>
        <v>10123</v>
      </c>
      <c r="BY165" s="5">
        <f t="shared" si="45"/>
        <v>9136</v>
      </c>
      <c r="BZ165" s="5">
        <f>SUM(BZ2:BZ164)</f>
        <v>12331</v>
      </c>
      <c r="CA165" s="5">
        <f>SUM(CA2:CA164)</f>
        <v>12201</v>
      </c>
      <c r="CB165" s="5">
        <f>SUM(CB2:CB164)</f>
        <v>6905</v>
      </c>
      <c r="CC165" s="10">
        <f>SUM(CC2:CC164)</f>
        <v>5791</v>
      </c>
      <c r="CD165" s="5">
        <f>SUM(CD2:CD164)</f>
        <v>615261</v>
      </c>
      <c r="CE165" t="s">
        <v>110</v>
      </c>
      <c r="CF165">
        <f>MAX(B166:BU166)</f>
        <v>80</v>
      </c>
      <c r="CG165">
        <f t="shared" si="40"/>
        <v>75</v>
      </c>
      <c r="CH165" s="2">
        <f t="shared" si="41"/>
        <v>54.17333333333333</v>
      </c>
      <c r="CI165" s="2">
        <f>AVERAGE(BO166:BX166)</f>
        <v>66</v>
      </c>
      <c r="CJ165" s="2">
        <f>MAX(BO166:BX166)</f>
        <v>74</v>
      </c>
      <c r="CK165">
        <f>MIN(BO166:BX166)</f>
        <v>46</v>
      </c>
      <c r="CL165">
        <f>MIN(B166:BX166)</f>
        <v>14</v>
      </c>
      <c r="CP165">
        <v>218</v>
      </c>
      <c r="CQ165" t="s">
        <v>83</v>
      </c>
    </row>
    <row r="166" spans="1:95" ht="15.75">
      <c r="A166" t="s">
        <v>111</v>
      </c>
      <c r="B166" s="5">
        <f>COUNTIF(B2:B164,"&gt;0")</f>
        <v>23</v>
      </c>
      <c r="C166" s="5">
        <f aca="true" t="shared" si="46" ref="C166:BN166">COUNTIF(C2:C164,"&gt;0")</f>
        <v>29</v>
      </c>
      <c r="D166" s="5">
        <f t="shared" si="46"/>
        <v>21</v>
      </c>
      <c r="E166" s="5">
        <f t="shared" si="46"/>
        <v>14</v>
      </c>
      <c r="F166" s="5">
        <f t="shared" si="46"/>
        <v>24</v>
      </c>
      <c r="G166" s="5">
        <f t="shared" si="46"/>
        <v>27</v>
      </c>
      <c r="H166" s="5">
        <f t="shared" si="46"/>
        <v>18</v>
      </c>
      <c r="I166" s="5">
        <f t="shared" si="46"/>
        <v>26</v>
      </c>
      <c r="J166" s="5">
        <f t="shared" si="46"/>
        <v>18</v>
      </c>
      <c r="K166" s="5">
        <f t="shared" si="46"/>
        <v>35</v>
      </c>
      <c r="L166" s="5">
        <f t="shared" si="46"/>
        <v>38</v>
      </c>
      <c r="M166" s="5">
        <f t="shared" si="46"/>
        <v>41</v>
      </c>
      <c r="N166" s="5">
        <f t="shared" si="46"/>
        <v>37</v>
      </c>
      <c r="O166" s="5">
        <f t="shared" si="46"/>
        <v>55</v>
      </c>
      <c r="P166" s="5">
        <f t="shared" si="46"/>
        <v>54</v>
      </c>
      <c r="Q166" s="5">
        <f t="shared" si="46"/>
        <v>46</v>
      </c>
      <c r="R166" s="5">
        <f t="shared" si="46"/>
        <v>39</v>
      </c>
      <c r="S166" s="5">
        <f t="shared" si="46"/>
        <v>42</v>
      </c>
      <c r="T166" s="5">
        <f t="shared" si="46"/>
        <v>45</v>
      </c>
      <c r="U166" s="5">
        <f t="shared" si="46"/>
        <v>41</v>
      </c>
      <c r="V166" s="5">
        <f t="shared" si="46"/>
        <v>45</v>
      </c>
      <c r="W166" s="5">
        <f t="shared" si="46"/>
        <v>51</v>
      </c>
      <c r="X166" s="5">
        <f t="shared" si="46"/>
        <v>43</v>
      </c>
      <c r="Y166" s="5">
        <f t="shared" si="46"/>
        <v>53</v>
      </c>
      <c r="Z166" s="5">
        <f t="shared" si="46"/>
        <v>44</v>
      </c>
      <c r="AA166" s="5">
        <f t="shared" si="46"/>
        <v>47</v>
      </c>
      <c r="AB166" s="5">
        <f t="shared" si="46"/>
        <v>44</v>
      </c>
      <c r="AC166" s="5">
        <f t="shared" si="46"/>
        <v>47</v>
      </c>
      <c r="AD166" s="5">
        <f t="shared" si="46"/>
        <v>47</v>
      </c>
      <c r="AE166" s="5">
        <f t="shared" si="46"/>
        <v>49</v>
      </c>
      <c r="AF166" s="5">
        <f t="shared" si="46"/>
        <v>50</v>
      </c>
      <c r="AG166" s="5">
        <f t="shared" si="46"/>
        <v>50</v>
      </c>
      <c r="AH166" s="5">
        <f t="shared" si="46"/>
        <v>49</v>
      </c>
      <c r="AI166" s="5">
        <f t="shared" si="46"/>
        <v>54</v>
      </c>
      <c r="AJ166" s="5">
        <f t="shared" si="46"/>
        <v>59</v>
      </c>
      <c r="AK166" s="5">
        <f t="shared" si="46"/>
        <v>63</v>
      </c>
      <c r="AL166" s="5">
        <f t="shared" si="46"/>
        <v>57</v>
      </c>
      <c r="AM166" s="5">
        <f t="shared" si="46"/>
        <v>54</v>
      </c>
      <c r="AN166" s="5">
        <f t="shared" si="46"/>
        <v>59</v>
      </c>
      <c r="AO166" s="5">
        <f t="shared" si="46"/>
        <v>61</v>
      </c>
      <c r="AP166" s="5">
        <f t="shared" si="46"/>
        <v>64</v>
      </c>
      <c r="AQ166" s="5">
        <f t="shared" si="46"/>
        <v>76</v>
      </c>
      <c r="AR166" s="5">
        <f t="shared" si="46"/>
        <v>68</v>
      </c>
      <c r="AS166" s="5">
        <f t="shared" si="46"/>
        <v>62</v>
      </c>
      <c r="AT166" s="5">
        <f t="shared" si="46"/>
        <v>72</v>
      </c>
      <c r="AU166" s="5">
        <f t="shared" si="46"/>
        <v>78</v>
      </c>
      <c r="AV166" s="5">
        <f t="shared" si="46"/>
        <v>60</v>
      </c>
      <c r="AW166" s="5">
        <f t="shared" si="46"/>
        <v>71</v>
      </c>
      <c r="AX166" s="5">
        <f t="shared" si="46"/>
        <v>64</v>
      </c>
      <c r="AY166" s="5">
        <f t="shared" si="46"/>
        <v>63</v>
      </c>
      <c r="AZ166" s="5">
        <f t="shared" si="46"/>
        <v>62</v>
      </c>
      <c r="BA166" s="5">
        <f t="shared" si="46"/>
        <v>71</v>
      </c>
      <c r="BB166" s="5">
        <f t="shared" si="46"/>
        <v>63</v>
      </c>
      <c r="BC166" s="5">
        <f t="shared" si="46"/>
        <v>73</v>
      </c>
      <c r="BD166" s="5">
        <f t="shared" si="46"/>
        <v>74</v>
      </c>
      <c r="BE166" s="5">
        <f t="shared" si="46"/>
        <v>72</v>
      </c>
      <c r="BF166" s="5">
        <f t="shared" si="46"/>
        <v>71</v>
      </c>
      <c r="BG166" s="5">
        <f t="shared" si="46"/>
        <v>71</v>
      </c>
      <c r="BH166" s="5">
        <f t="shared" si="46"/>
        <v>67</v>
      </c>
      <c r="BI166" s="5">
        <f t="shared" si="46"/>
        <v>72</v>
      </c>
      <c r="BJ166" s="5">
        <f t="shared" si="46"/>
        <v>67</v>
      </c>
      <c r="BK166" s="5">
        <f t="shared" si="46"/>
        <v>80</v>
      </c>
      <c r="BL166" s="5">
        <f t="shared" si="46"/>
        <v>55</v>
      </c>
      <c r="BM166" s="5">
        <f t="shared" si="46"/>
        <v>61</v>
      </c>
      <c r="BN166" s="5">
        <f t="shared" si="46"/>
        <v>67</v>
      </c>
      <c r="BO166" s="5">
        <f aca="true" t="shared" si="47" ref="BO166:BZ166">COUNTIF(BO2:BO164,"&gt;0")</f>
        <v>68</v>
      </c>
      <c r="BP166" s="5">
        <f t="shared" si="47"/>
        <v>70</v>
      </c>
      <c r="BQ166" s="5">
        <f t="shared" si="47"/>
        <v>55</v>
      </c>
      <c r="BR166" s="5">
        <f t="shared" si="47"/>
        <v>72</v>
      </c>
      <c r="BS166" s="5">
        <f t="shared" si="47"/>
        <v>46</v>
      </c>
      <c r="BT166" s="5">
        <f t="shared" si="47"/>
        <v>67</v>
      </c>
      <c r="BU166" s="5">
        <f t="shared" si="47"/>
        <v>74</v>
      </c>
      <c r="BV166" s="5">
        <f t="shared" si="47"/>
        <v>66</v>
      </c>
      <c r="BW166" s="5">
        <f t="shared" si="47"/>
        <v>70</v>
      </c>
      <c r="BX166" s="5">
        <f t="shared" si="47"/>
        <v>72</v>
      </c>
      <c r="BY166" s="5">
        <f t="shared" si="47"/>
        <v>74</v>
      </c>
      <c r="BZ166" s="5">
        <f t="shared" si="47"/>
        <v>63</v>
      </c>
      <c r="CA166" s="5">
        <f>COUNTIF(CA2:CA164,"&gt;0")</f>
        <v>71</v>
      </c>
      <c r="CB166" s="5">
        <f>COUNTIF(CB2:CB164,"&gt;0")</f>
        <v>72</v>
      </c>
      <c r="CC166" s="10">
        <f>COUNTIF(CC2:CC164,"&gt;0")</f>
        <v>60</v>
      </c>
      <c r="CD166" s="5">
        <f>COUNTIF(CD2:CD164,"&gt;0")</f>
        <v>163</v>
      </c>
      <c r="CE166" t="s">
        <v>111</v>
      </c>
      <c r="CF166" s="5">
        <f>COUNTIF(CF2:CF164,"&gt;0")</f>
        <v>163</v>
      </c>
      <c r="CG166" s="5">
        <f aca="true" t="shared" si="48" ref="CG166:CL166">COUNTIF(CG2:CG164,"&gt;0")</f>
        <v>160</v>
      </c>
      <c r="CH166" s="5">
        <f t="shared" si="48"/>
        <v>160</v>
      </c>
      <c r="CI166" s="5">
        <f t="shared" si="48"/>
        <v>118</v>
      </c>
      <c r="CJ166" s="5">
        <f t="shared" si="48"/>
        <v>118</v>
      </c>
      <c r="CK166" s="5">
        <f t="shared" si="48"/>
        <v>37</v>
      </c>
      <c r="CL166" s="5">
        <f t="shared" si="48"/>
        <v>11</v>
      </c>
      <c r="CP166">
        <v>71</v>
      </c>
      <c r="CQ166" t="s">
        <v>111</v>
      </c>
    </row>
    <row r="167" spans="1:95" ht="12.75">
      <c r="A167" t="s">
        <v>48</v>
      </c>
      <c r="B167">
        <v>23</v>
      </c>
      <c r="C167">
        <v>36</v>
      </c>
      <c r="D167">
        <v>38</v>
      </c>
      <c r="E167">
        <v>38</v>
      </c>
      <c r="F167">
        <v>42</v>
      </c>
      <c r="G167">
        <v>45</v>
      </c>
      <c r="H167">
        <v>45</v>
      </c>
      <c r="I167">
        <v>51</v>
      </c>
      <c r="J167">
        <v>51</v>
      </c>
      <c r="K167">
        <v>56</v>
      </c>
      <c r="L167">
        <v>67</v>
      </c>
      <c r="M167">
        <v>74</v>
      </c>
      <c r="N167">
        <v>77</v>
      </c>
      <c r="O167">
        <v>85</v>
      </c>
      <c r="P167">
        <v>90</v>
      </c>
      <c r="Q167">
        <v>93</v>
      </c>
      <c r="R167">
        <v>94</v>
      </c>
      <c r="S167">
        <v>94</v>
      </c>
      <c r="T167">
        <v>94</v>
      </c>
      <c r="U167">
        <v>95</v>
      </c>
      <c r="V167">
        <v>99</v>
      </c>
      <c r="W167">
        <v>103</v>
      </c>
      <c r="X167">
        <v>105</v>
      </c>
      <c r="Y167">
        <v>106</v>
      </c>
      <c r="Z167">
        <v>106</v>
      </c>
      <c r="AA167">
        <v>107</v>
      </c>
      <c r="AB167">
        <v>109</v>
      </c>
      <c r="AC167">
        <v>109</v>
      </c>
      <c r="AD167">
        <v>112</v>
      </c>
      <c r="AE167">
        <v>112</v>
      </c>
      <c r="AF167">
        <v>115</v>
      </c>
      <c r="AG167">
        <v>116</v>
      </c>
      <c r="AH167">
        <v>119</v>
      </c>
      <c r="AI167">
        <v>120</v>
      </c>
      <c r="AJ167">
        <v>120</v>
      </c>
      <c r="AK167">
        <v>121</v>
      </c>
      <c r="AL167">
        <v>121</v>
      </c>
      <c r="AM167">
        <v>122</v>
      </c>
      <c r="AN167">
        <v>125</v>
      </c>
      <c r="AO167">
        <v>125</v>
      </c>
      <c r="AP167">
        <v>125</v>
      </c>
      <c r="AQ167">
        <v>127</v>
      </c>
      <c r="AR167">
        <v>128</v>
      </c>
      <c r="AS167">
        <v>128</v>
      </c>
      <c r="AT167">
        <v>129</v>
      </c>
      <c r="AU167">
        <v>131</v>
      </c>
      <c r="AV167">
        <v>131</v>
      </c>
      <c r="AW167">
        <v>131</v>
      </c>
      <c r="AX167">
        <v>131</v>
      </c>
      <c r="AY167">
        <v>131</v>
      </c>
      <c r="AZ167">
        <v>132</v>
      </c>
      <c r="BA167">
        <v>134</v>
      </c>
      <c r="BB167">
        <v>134</v>
      </c>
      <c r="BC167">
        <v>135</v>
      </c>
      <c r="BD167">
        <v>135</v>
      </c>
      <c r="BE167">
        <v>136</v>
      </c>
      <c r="BF167">
        <v>136</v>
      </c>
      <c r="BG167">
        <v>137</v>
      </c>
      <c r="BH167">
        <v>137</v>
      </c>
      <c r="BI167">
        <v>137</v>
      </c>
      <c r="BJ167">
        <v>137</v>
      </c>
      <c r="BK167">
        <v>140</v>
      </c>
      <c r="BL167">
        <v>140</v>
      </c>
      <c r="BM167">
        <v>140</v>
      </c>
      <c r="BN167">
        <v>140</v>
      </c>
      <c r="BO167">
        <v>140</v>
      </c>
      <c r="BP167">
        <v>141</v>
      </c>
      <c r="BQ167">
        <v>141</v>
      </c>
      <c r="BR167">
        <v>142</v>
      </c>
      <c r="BS167">
        <v>142</v>
      </c>
      <c r="BT167">
        <v>143</v>
      </c>
      <c r="BU167">
        <v>144</v>
      </c>
      <c r="BV167">
        <v>144</v>
      </c>
      <c r="BW167">
        <v>146</v>
      </c>
      <c r="BX167">
        <v>146</v>
      </c>
      <c r="BY167">
        <v>146</v>
      </c>
      <c r="BZ167">
        <v>146</v>
      </c>
      <c r="CA167">
        <v>146</v>
      </c>
      <c r="CB167">
        <v>146</v>
      </c>
      <c r="CD167">
        <v>163</v>
      </c>
      <c r="CE167" t="s">
        <v>48</v>
      </c>
      <c r="CK167" s="1"/>
      <c r="CP167">
        <v>6903</v>
      </c>
      <c r="CQ167" t="s">
        <v>110</v>
      </c>
    </row>
    <row r="168" spans="1:89" ht="12.75">
      <c r="A168" t="s">
        <v>108</v>
      </c>
      <c r="B168">
        <v>0</v>
      </c>
      <c r="C168">
        <f aca="true" t="shared" si="49" ref="C168:AH168">C167-B167</f>
        <v>13</v>
      </c>
      <c r="D168">
        <f t="shared" si="49"/>
        <v>2</v>
      </c>
      <c r="E168">
        <f t="shared" si="49"/>
        <v>0</v>
      </c>
      <c r="F168">
        <f t="shared" si="49"/>
        <v>4</v>
      </c>
      <c r="G168">
        <f t="shared" si="49"/>
        <v>3</v>
      </c>
      <c r="H168">
        <f t="shared" si="49"/>
        <v>0</v>
      </c>
      <c r="I168">
        <f t="shared" si="49"/>
        <v>6</v>
      </c>
      <c r="J168">
        <f t="shared" si="49"/>
        <v>0</v>
      </c>
      <c r="K168">
        <f t="shared" si="49"/>
        <v>5</v>
      </c>
      <c r="L168">
        <f t="shared" si="49"/>
        <v>11</v>
      </c>
      <c r="M168">
        <f t="shared" si="49"/>
        <v>7</v>
      </c>
      <c r="N168">
        <f t="shared" si="49"/>
        <v>3</v>
      </c>
      <c r="O168">
        <f t="shared" si="49"/>
        <v>8</v>
      </c>
      <c r="P168">
        <f t="shared" si="49"/>
        <v>5</v>
      </c>
      <c r="Q168">
        <f t="shared" si="49"/>
        <v>3</v>
      </c>
      <c r="R168">
        <f t="shared" si="49"/>
        <v>1</v>
      </c>
      <c r="S168">
        <f t="shared" si="49"/>
        <v>0</v>
      </c>
      <c r="T168">
        <f t="shared" si="49"/>
        <v>0</v>
      </c>
      <c r="U168">
        <f t="shared" si="49"/>
        <v>1</v>
      </c>
      <c r="V168">
        <f t="shared" si="49"/>
        <v>4</v>
      </c>
      <c r="W168">
        <f t="shared" si="49"/>
        <v>4</v>
      </c>
      <c r="X168">
        <f t="shared" si="49"/>
        <v>2</v>
      </c>
      <c r="Y168">
        <f t="shared" si="49"/>
        <v>1</v>
      </c>
      <c r="Z168">
        <f t="shared" si="49"/>
        <v>0</v>
      </c>
      <c r="AA168">
        <f t="shared" si="49"/>
        <v>1</v>
      </c>
      <c r="AB168">
        <f t="shared" si="49"/>
        <v>2</v>
      </c>
      <c r="AC168">
        <f t="shared" si="49"/>
        <v>0</v>
      </c>
      <c r="AD168">
        <f t="shared" si="49"/>
        <v>3</v>
      </c>
      <c r="AE168">
        <f t="shared" si="49"/>
        <v>0</v>
      </c>
      <c r="AF168">
        <f t="shared" si="49"/>
        <v>3</v>
      </c>
      <c r="AG168">
        <f t="shared" si="49"/>
        <v>1</v>
      </c>
      <c r="AH168">
        <f t="shared" si="49"/>
        <v>3</v>
      </c>
      <c r="AI168">
        <f aca="true" t="shared" si="50" ref="AI168:BN168">AI167-AH167</f>
        <v>1</v>
      </c>
      <c r="AJ168">
        <f t="shared" si="50"/>
        <v>0</v>
      </c>
      <c r="AK168">
        <f t="shared" si="50"/>
        <v>1</v>
      </c>
      <c r="AL168">
        <f t="shared" si="50"/>
        <v>0</v>
      </c>
      <c r="AM168">
        <f t="shared" si="50"/>
        <v>1</v>
      </c>
      <c r="AN168">
        <f t="shared" si="50"/>
        <v>3</v>
      </c>
      <c r="AO168">
        <f t="shared" si="50"/>
        <v>0</v>
      </c>
      <c r="AP168">
        <f t="shared" si="50"/>
        <v>0</v>
      </c>
      <c r="AQ168">
        <f t="shared" si="50"/>
        <v>2</v>
      </c>
      <c r="AR168">
        <f t="shared" si="50"/>
        <v>1</v>
      </c>
      <c r="AS168">
        <f t="shared" si="50"/>
        <v>0</v>
      </c>
      <c r="AT168">
        <f t="shared" si="50"/>
        <v>1</v>
      </c>
      <c r="AU168">
        <f t="shared" si="50"/>
        <v>2</v>
      </c>
      <c r="AV168">
        <f t="shared" si="50"/>
        <v>0</v>
      </c>
      <c r="AW168">
        <f t="shared" si="50"/>
        <v>0</v>
      </c>
      <c r="AX168">
        <f t="shared" si="50"/>
        <v>0</v>
      </c>
      <c r="AY168">
        <f t="shared" si="50"/>
        <v>0</v>
      </c>
      <c r="AZ168">
        <f t="shared" si="50"/>
        <v>1</v>
      </c>
      <c r="BA168">
        <f t="shared" si="50"/>
        <v>2</v>
      </c>
      <c r="BB168">
        <f t="shared" si="50"/>
        <v>0</v>
      </c>
      <c r="BC168">
        <f t="shared" si="50"/>
        <v>1</v>
      </c>
      <c r="BD168">
        <f t="shared" si="50"/>
        <v>0</v>
      </c>
      <c r="BE168">
        <f t="shared" si="50"/>
        <v>1</v>
      </c>
      <c r="BF168">
        <f t="shared" si="50"/>
        <v>0</v>
      </c>
      <c r="BG168">
        <f t="shared" si="50"/>
        <v>1</v>
      </c>
      <c r="BH168">
        <f t="shared" si="50"/>
        <v>0</v>
      </c>
      <c r="BI168">
        <f t="shared" si="50"/>
        <v>0</v>
      </c>
      <c r="BJ168">
        <f t="shared" si="50"/>
        <v>0</v>
      </c>
      <c r="BK168">
        <f t="shared" si="50"/>
        <v>3</v>
      </c>
      <c r="BL168">
        <f t="shared" si="50"/>
        <v>0</v>
      </c>
      <c r="BM168">
        <f t="shared" si="50"/>
        <v>0</v>
      </c>
      <c r="BN168">
        <f t="shared" si="50"/>
        <v>0</v>
      </c>
      <c r="BO168">
        <f>BO167-BN167</f>
        <v>0</v>
      </c>
      <c r="BP168">
        <f>BP167-BO167</f>
        <v>1</v>
      </c>
      <c r="BQ168">
        <f>BQ167-BP167</f>
        <v>0</v>
      </c>
      <c r="BR168">
        <f>BR167-BQ167</f>
        <v>1</v>
      </c>
      <c r="BS168">
        <v>0</v>
      </c>
      <c r="BT168">
        <v>1</v>
      </c>
      <c r="BU168">
        <v>1</v>
      </c>
      <c r="BV168">
        <v>0</v>
      </c>
      <c r="BW168">
        <v>2</v>
      </c>
      <c r="BX168">
        <v>2</v>
      </c>
      <c r="BY168">
        <v>2</v>
      </c>
      <c r="BZ168">
        <v>2</v>
      </c>
      <c r="CA168">
        <v>2</v>
      </c>
      <c r="CB168">
        <v>1</v>
      </c>
      <c r="CK168" s="1"/>
    </row>
    <row r="169" spans="77:95" ht="15.75">
      <c r="BY169" s="3"/>
      <c r="CK169" s="1"/>
      <c r="CP169">
        <v>46.5</v>
      </c>
      <c r="CQ169" t="s">
        <v>184</v>
      </c>
    </row>
    <row r="170" spans="77:95" ht="15.75">
      <c r="BY170" s="3"/>
      <c r="CD170" t="s">
        <v>195</v>
      </c>
      <c r="CK170" s="1"/>
      <c r="CP170">
        <v>31.96666666666667</v>
      </c>
      <c r="CQ170" t="s">
        <v>185</v>
      </c>
    </row>
    <row r="171" spans="77:95" ht="15.75">
      <c r="BY171" s="3"/>
      <c r="CD171" t="s">
        <v>194</v>
      </c>
      <c r="CK171" s="1"/>
      <c r="CP171">
        <v>54.3</v>
      </c>
      <c r="CQ171" t="s">
        <v>186</v>
      </c>
    </row>
    <row r="172" spans="77:95" ht="15.75">
      <c r="BY172" s="3"/>
      <c r="CD172" t="s">
        <v>196</v>
      </c>
      <c r="CK172" s="1"/>
      <c r="CP172">
        <v>237.20000000000002</v>
      </c>
      <c r="CQ172" t="s">
        <v>187</v>
      </c>
    </row>
    <row r="173" spans="77:95" ht="15.75">
      <c r="BY173" s="3"/>
      <c r="CD173" t="s">
        <v>197</v>
      </c>
      <c r="CK173" s="1"/>
      <c r="CP173">
        <v>0</v>
      </c>
      <c r="CQ173" t="s">
        <v>188</v>
      </c>
    </row>
    <row r="174" spans="77:95" ht="15.75">
      <c r="BY174" s="3"/>
      <c r="CD174" t="s">
        <v>198</v>
      </c>
      <c r="CK174" s="1"/>
      <c r="CP174">
        <v>3.35</v>
      </c>
      <c r="CQ174" t="s">
        <v>189</v>
      </c>
    </row>
    <row r="175" spans="77:95" ht="15.75">
      <c r="BY175" s="3"/>
      <c r="CP175">
        <v>34.9</v>
      </c>
      <c r="CQ175" t="s">
        <v>190</v>
      </c>
    </row>
    <row r="176" spans="77:95" ht="15.75">
      <c r="BY176" s="3"/>
      <c r="CP176">
        <v>5.5</v>
      </c>
      <c r="CQ176" t="s">
        <v>191</v>
      </c>
    </row>
    <row r="177" spans="77:95" ht="15.75">
      <c r="BY177" s="3"/>
      <c r="CP177">
        <v>37</v>
      </c>
      <c r="CQ177" t="s">
        <v>192</v>
      </c>
    </row>
    <row r="178" ht="15.75">
      <c r="BY178" s="3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Fowles</cp:lastModifiedBy>
  <dcterms:created xsi:type="dcterms:W3CDTF">2012-01-11T19:21:59Z</dcterms:created>
  <dcterms:modified xsi:type="dcterms:W3CDTF">2021-01-02T22:49:08Z</dcterms:modified>
  <cp:category/>
  <cp:version/>
  <cp:contentType/>
  <cp:contentStatus/>
</cp:coreProperties>
</file>